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75" windowWidth="15180" windowHeight="8580"/>
  </bookViews>
  <sheets>
    <sheet name="FORMATO VERI RADIO" sheetId="1" r:id="rId1"/>
    <sheet name="FORMATO VERI TV" sheetId="2" r:id="rId2"/>
  </sheets>
  <calcPr calcId="145621"/>
</workbook>
</file>

<file path=xl/calcChain.xml><?xml version="1.0" encoding="utf-8"?>
<calcChain xmlns="http://schemas.openxmlformats.org/spreadsheetml/2006/main">
  <c r="E5" i="1" l="1"/>
  <c r="H5" i="1"/>
  <c r="K5" i="1"/>
  <c r="N5" i="1"/>
  <c r="Q5" i="1"/>
  <c r="T5" i="1"/>
  <c r="W5" i="1"/>
  <c r="Z5" i="1"/>
  <c r="AC5" i="1"/>
  <c r="AF5" i="1"/>
  <c r="AI5" i="1"/>
  <c r="AL5" i="1"/>
  <c r="AO5" i="1"/>
  <c r="AR5" i="1"/>
  <c r="AY5" i="1" s="1"/>
  <c r="AU5" i="1"/>
  <c r="AV5" i="1"/>
  <c r="AX5" i="1" s="1"/>
  <c r="AW5" i="1"/>
  <c r="E6" i="1"/>
  <c r="H6" i="1"/>
  <c r="K6" i="1"/>
  <c r="N6" i="1"/>
  <c r="Q6" i="1"/>
  <c r="T6" i="1"/>
  <c r="W6" i="1"/>
  <c r="Z6" i="1"/>
  <c r="AC6" i="1"/>
  <c r="AF6" i="1"/>
  <c r="AI6" i="1"/>
  <c r="AL6" i="1"/>
  <c r="AO6" i="1"/>
  <c r="AR6" i="1"/>
  <c r="AY6" i="1" s="1"/>
  <c r="AZ6" i="1" s="1"/>
  <c r="AU6" i="1"/>
  <c r="AV6" i="1"/>
  <c r="AX6" i="1" s="1"/>
  <c r="AW6" i="1"/>
  <c r="E7" i="1"/>
  <c r="H7" i="1"/>
  <c r="K7" i="1"/>
  <c r="N7" i="1"/>
  <c r="Q7" i="1"/>
  <c r="T7" i="1"/>
  <c r="W7" i="1"/>
  <c r="Z7" i="1"/>
  <c r="AC7" i="1"/>
  <c r="AF7" i="1"/>
  <c r="AI7" i="1"/>
  <c r="AL7" i="1"/>
  <c r="AO7" i="1"/>
  <c r="AR7" i="1"/>
  <c r="AY7" i="1" s="1"/>
  <c r="AZ7" i="1" s="1"/>
  <c r="AU7" i="1"/>
  <c r="AV7" i="1"/>
  <c r="AX7" i="1" s="1"/>
  <c r="AW7" i="1"/>
  <c r="E8" i="1"/>
  <c r="H8" i="1"/>
  <c r="K8" i="1"/>
  <c r="N8" i="1"/>
  <c r="Q8" i="1"/>
  <c r="T8" i="1"/>
  <c r="W8" i="1"/>
  <c r="Z8" i="1"/>
  <c r="AC8" i="1"/>
  <c r="AF8" i="1"/>
  <c r="AI8" i="1"/>
  <c r="AL8" i="1"/>
  <c r="AO8" i="1"/>
  <c r="AR8" i="1"/>
  <c r="AY8" i="1" s="1"/>
  <c r="AZ8" i="1" s="1"/>
  <c r="AU8" i="1"/>
  <c r="AV8" i="1"/>
  <c r="AW8" i="1"/>
  <c r="AX8" i="1" s="1"/>
  <c r="E9" i="1"/>
  <c r="H9" i="1"/>
  <c r="K9" i="1"/>
  <c r="N9" i="1"/>
  <c r="Q9" i="1"/>
  <c r="T9" i="1"/>
  <c r="W9" i="1"/>
  <c r="Z9" i="1"/>
  <c r="AC9" i="1"/>
  <c r="AF9" i="1"/>
  <c r="AI9" i="1"/>
  <c r="AL9" i="1"/>
  <c r="AO9" i="1"/>
  <c r="AR9" i="1"/>
  <c r="AY9" i="1" s="1"/>
  <c r="AZ9" i="1" s="1"/>
  <c r="AU9" i="1"/>
  <c r="AV9" i="1"/>
  <c r="AW9" i="1"/>
  <c r="AX9" i="1" s="1"/>
  <c r="E10" i="1"/>
  <c r="H10" i="1"/>
  <c r="K10" i="1"/>
  <c r="N10" i="1"/>
  <c r="Q10" i="1"/>
  <c r="T10" i="1"/>
  <c r="W10" i="1"/>
  <c r="Z10" i="1"/>
  <c r="AC10" i="1"/>
  <c r="AF10" i="1"/>
  <c r="AI10" i="1"/>
  <c r="AL10" i="1"/>
  <c r="AO10" i="1"/>
  <c r="AY10" i="1" s="1"/>
  <c r="AZ10" i="1" s="1"/>
  <c r="AR10" i="1"/>
  <c r="AU10" i="1"/>
  <c r="AV10" i="1"/>
  <c r="AW10" i="1"/>
  <c r="AX10" i="1" s="1"/>
  <c r="E11" i="1"/>
  <c r="H11" i="1"/>
  <c r="K11" i="1"/>
  <c r="N11" i="1"/>
  <c r="Q11" i="1"/>
  <c r="T11" i="1"/>
  <c r="W11" i="1"/>
  <c r="Z11" i="1"/>
  <c r="AC11" i="1"/>
  <c r="AF11" i="1"/>
  <c r="AI11" i="1"/>
  <c r="AL11" i="1"/>
  <c r="AO11" i="1"/>
  <c r="AY11" i="1" s="1"/>
  <c r="AZ11" i="1" s="1"/>
  <c r="AR11" i="1"/>
  <c r="AU11" i="1"/>
  <c r="AV11" i="1"/>
  <c r="AV16" i="1" s="1"/>
  <c r="AW11" i="1"/>
  <c r="AX11" i="1" s="1"/>
  <c r="E12" i="1"/>
  <c r="H12" i="1"/>
  <c r="K12" i="1"/>
  <c r="N12" i="1"/>
  <c r="Q12" i="1"/>
  <c r="T12" i="1"/>
  <c r="W12" i="1"/>
  <c r="Z12" i="1"/>
  <c r="AC12" i="1"/>
  <c r="AF12" i="1"/>
  <c r="AI12" i="1"/>
  <c r="AL12" i="1"/>
  <c r="AO12" i="1"/>
  <c r="AY12" i="1" s="1"/>
  <c r="AZ12" i="1" s="1"/>
  <c r="AR12" i="1"/>
  <c r="AU12" i="1"/>
  <c r="AV12" i="1"/>
  <c r="AW12" i="1"/>
  <c r="AX12" i="1" s="1"/>
  <c r="E13" i="1"/>
  <c r="H13" i="1"/>
  <c r="K13" i="1"/>
  <c r="N13" i="1"/>
  <c r="Q13" i="1"/>
  <c r="T13" i="1"/>
  <c r="W13" i="1"/>
  <c r="Z13" i="1"/>
  <c r="AC13" i="1"/>
  <c r="AF13" i="1"/>
  <c r="AI13" i="1"/>
  <c r="AL13" i="1"/>
  <c r="AO13" i="1"/>
  <c r="AY13" i="1" s="1"/>
  <c r="AZ13" i="1" s="1"/>
  <c r="AR13" i="1"/>
  <c r="AU13" i="1"/>
  <c r="AV13" i="1"/>
  <c r="AW13" i="1"/>
  <c r="AX13" i="1" s="1"/>
  <c r="E14" i="1"/>
  <c r="E16" i="1" s="1"/>
  <c r="H14" i="1"/>
  <c r="K14" i="1"/>
  <c r="N14" i="1"/>
  <c r="Q14" i="1"/>
  <c r="Q16" i="1" s="1"/>
  <c r="T14" i="1"/>
  <c r="W14" i="1"/>
  <c r="Z14" i="1"/>
  <c r="AC14" i="1"/>
  <c r="AF14" i="1"/>
  <c r="AI14" i="1"/>
  <c r="AL14" i="1"/>
  <c r="AO14" i="1"/>
  <c r="AY14" i="1" s="1"/>
  <c r="AZ14" i="1" s="1"/>
  <c r="AR14" i="1"/>
  <c r="AU14" i="1"/>
  <c r="AV14" i="1"/>
  <c r="AW14" i="1"/>
  <c r="AW16" i="1" s="1"/>
  <c r="AX16" i="1" s="1"/>
  <c r="E15" i="1"/>
  <c r="H15" i="1"/>
  <c r="K15" i="1"/>
  <c r="N15" i="1"/>
  <c r="Q15" i="1"/>
  <c r="T15" i="1"/>
  <c r="W15" i="1"/>
  <c r="Z15" i="1"/>
  <c r="AC15" i="1"/>
  <c r="AC16" i="1" s="1"/>
  <c r="AF15" i="1"/>
  <c r="AI15" i="1"/>
  <c r="AL15" i="1"/>
  <c r="AO15" i="1"/>
  <c r="AY15" i="1" s="1"/>
  <c r="AZ15" i="1" s="1"/>
  <c r="AR15" i="1"/>
  <c r="AU15" i="1"/>
  <c r="AV15" i="1"/>
  <c r="AW15" i="1"/>
  <c r="AX15" i="1" s="1"/>
  <c r="C16" i="1"/>
  <c r="D16" i="1"/>
  <c r="F16" i="1"/>
  <c r="G16" i="1"/>
  <c r="H16" i="1"/>
  <c r="I16" i="1"/>
  <c r="J16" i="1"/>
  <c r="K16" i="1"/>
  <c r="L16" i="1"/>
  <c r="M16" i="1"/>
  <c r="N16" i="1"/>
  <c r="O16" i="1"/>
  <c r="P16" i="1"/>
  <c r="R16" i="1"/>
  <c r="S16" i="1"/>
  <c r="T16" i="1"/>
  <c r="U16" i="1"/>
  <c r="V16" i="1"/>
  <c r="W16" i="1"/>
  <c r="X16" i="1"/>
  <c r="Y16" i="1"/>
  <c r="Z16" i="1"/>
  <c r="AA16" i="1"/>
  <c r="AB16" i="1"/>
  <c r="AD16" i="1"/>
  <c r="AE16" i="1"/>
  <c r="AF16" i="1"/>
  <c r="AG16" i="1"/>
  <c r="AH16" i="1"/>
  <c r="AI16" i="1"/>
  <c r="AJ16" i="1"/>
  <c r="AK16" i="1"/>
  <c r="AL16" i="1"/>
  <c r="AM16" i="1"/>
  <c r="AN16" i="1"/>
  <c r="AP16" i="1"/>
  <c r="AQ16" i="1"/>
  <c r="AR16" i="1"/>
  <c r="AS16" i="1"/>
  <c r="AT16" i="1"/>
  <c r="AU16" i="1"/>
  <c r="AZ5" i="1" l="1"/>
  <c r="AY16" i="1"/>
  <c r="AZ16" i="1" s="1"/>
  <c r="AX14" i="1"/>
  <c r="AO16" i="1"/>
</calcChain>
</file>

<file path=xl/sharedStrings.xml><?xml version="1.0" encoding="utf-8"?>
<sst xmlns="http://schemas.openxmlformats.org/spreadsheetml/2006/main" count="137" uniqueCount="25">
  <si>
    <t>TOTAL</t>
  </si>
  <si>
    <t>CAND. IND.</t>
  </si>
  <si>
    <t>PR-PV-PN-ES</t>
  </si>
  <si>
    <t>PES</t>
  </si>
  <si>
    <t>MORENA</t>
  </si>
  <si>
    <t>NA</t>
  </si>
  <si>
    <t>MC</t>
  </si>
  <si>
    <t>PVEM</t>
  </si>
  <si>
    <t>PT</t>
  </si>
  <si>
    <t>PRD</t>
  </si>
  <si>
    <t>PRI</t>
  </si>
  <si>
    <t>PAN</t>
  </si>
  <si>
    <t>RADIO</t>
  </si>
  <si>
    <t>% Omitidos</t>
  </si>
  <si>
    <t>Omitidos</t>
  </si>
  <si>
    <t>% Transmitidos</t>
  </si>
  <si>
    <t>Transmitidos</t>
  </si>
  <si>
    <t>Pautados</t>
  </si>
  <si>
    <t>O</t>
  </si>
  <si>
    <t>T</t>
  </si>
  <si>
    <t>P</t>
  </si>
  <si>
    <t>ACTOR</t>
  </si>
  <si>
    <t>MEDIO</t>
  </si>
  <si>
    <t>Del 18 Abr -  02 Mayo</t>
  </si>
  <si>
    <t>0.0%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</si>
</sst>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5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0"/>
      <color rgb="FFFF0000"/>
      <name val="Arial"/>
      <family val="2"/>
    </font>
    <font>
      <sz val="11"/>
      <color indexed="8"/>
      <name val="Calibri"/>
      <family val="2"/>
    </font>
    <font>
      <b/>
      <sz val="10"/>
      <color indexed="9"/>
      <name val="Calibri"/>
      <family val="2"/>
    </font>
    <font>
      <b/>
      <sz val="11"/>
      <color indexed="9"/>
      <name val="Calibri"/>
      <family val="2"/>
    </font>
    <font>
      <sz val="11"/>
      <color rgb="FFFFFF00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2" tint="-0.249977111117893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3" tint="-0.249977111117893"/>
        <bgColor indexed="64"/>
      </patternFill>
    </fill>
  </fills>
  <borders count="26">
    <border>
      <left/>
      <right/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dashed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medium">
        <color indexed="22"/>
      </left>
      <right style="dashed">
        <color indexed="22"/>
      </right>
      <top style="dashed">
        <color indexed="22"/>
      </top>
      <bottom style="medium">
        <color indexed="64"/>
      </bottom>
      <diagonal/>
    </border>
    <border>
      <left style="dashed">
        <color indexed="22"/>
      </left>
      <right style="dashed">
        <color indexed="22"/>
      </right>
      <top style="dashed">
        <color indexed="22"/>
      </top>
      <bottom/>
      <diagonal/>
    </border>
    <border>
      <left style="medium">
        <color indexed="22"/>
      </left>
      <right style="dashed">
        <color indexed="22"/>
      </right>
      <top style="dashed">
        <color indexed="22"/>
      </top>
      <bottom/>
      <diagonal/>
    </border>
    <border>
      <left style="dashed">
        <color indexed="22"/>
      </left>
      <right/>
      <top style="dashed">
        <color indexed="22"/>
      </top>
      <bottom style="medium">
        <color indexed="64"/>
      </bottom>
      <diagonal/>
    </border>
    <border>
      <left/>
      <right/>
      <top/>
      <bottom style="dashed">
        <color indexed="22"/>
      </bottom>
      <diagonal/>
    </border>
    <border>
      <left style="medium">
        <color indexed="22"/>
      </left>
      <right/>
      <top/>
      <bottom style="dashed">
        <color indexed="22"/>
      </bottom>
      <diagonal/>
    </border>
    <border>
      <left style="dashed">
        <color indexed="22"/>
      </left>
      <right/>
      <top style="medium">
        <color indexed="64"/>
      </top>
      <bottom style="dashed">
        <color indexed="22"/>
      </bottom>
      <diagonal/>
    </border>
    <border>
      <left style="dashed">
        <color indexed="22"/>
      </left>
      <right style="dashed">
        <color indexed="22"/>
      </right>
      <top style="medium">
        <color indexed="64"/>
      </top>
      <bottom style="dashed">
        <color indexed="22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40">
    <xf numFmtId="0" fontId="0" fillId="0" borderId="0" xfId="0"/>
    <xf numFmtId="9" fontId="1" fillId="2" borderId="1" xfId="1" applyFont="1" applyFill="1" applyBorder="1" applyAlignment="1">
      <alignment horizontal="center"/>
    </xf>
    <xf numFmtId="3" fontId="0" fillId="2" borderId="2" xfId="0" applyNumberFormat="1" applyFont="1" applyFill="1" applyBorder="1" applyAlignment="1">
      <alignment horizontal="center"/>
    </xf>
    <xf numFmtId="3" fontId="2" fillId="2" borderId="3" xfId="0" applyNumberFormat="1" applyFont="1" applyFill="1" applyBorder="1" applyAlignment="1">
      <alignment horizontal="center" vertical="center"/>
    </xf>
    <xf numFmtId="3" fontId="2" fillId="2" borderId="4" xfId="0" applyNumberFormat="1" applyFont="1" applyFill="1" applyBorder="1" applyAlignment="1">
      <alignment horizontal="center" vertical="center"/>
    </xf>
    <xf numFmtId="3" fontId="2" fillId="2" borderId="5" xfId="0" applyNumberFormat="1" applyFont="1" applyFill="1" applyBorder="1" applyAlignment="1">
      <alignment horizontal="center" vertical="center"/>
    </xf>
    <xf numFmtId="3" fontId="2" fillId="2" borderId="6" xfId="0" applyNumberFormat="1" applyFont="1" applyFill="1" applyBorder="1" applyAlignment="1">
      <alignment horizontal="center" vertical="center"/>
    </xf>
    <xf numFmtId="9" fontId="1" fillId="3" borderId="7" xfId="1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/>
    </xf>
    <xf numFmtId="3" fontId="0" fillId="3" borderId="8" xfId="0" applyNumberFormat="1" applyFont="1" applyFill="1" applyBorder="1" applyAlignment="1">
      <alignment horizontal="center"/>
    </xf>
    <xf numFmtId="3" fontId="0" fillId="3" borderId="9" xfId="0" applyNumberFormat="1" applyFont="1" applyFill="1" applyBorder="1" applyAlignment="1">
      <alignment horizontal="center"/>
    </xf>
    <xf numFmtId="0" fontId="3" fillId="0" borderId="10" xfId="0" applyNumberFormat="1" applyFont="1" applyBorder="1" applyAlignment="1">
      <alignment horizontal="center"/>
    </xf>
    <xf numFmtId="3" fontId="2" fillId="0" borderId="10" xfId="0" applyNumberFormat="1" applyFont="1" applyFill="1" applyBorder="1" applyAlignment="1">
      <alignment horizontal="center" vertical="center" wrapText="1"/>
    </xf>
    <xf numFmtId="3" fontId="2" fillId="0" borderId="8" xfId="0" applyNumberFormat="1" applyFont="1" applyFill="1" applyBorder="1" applyAlignment="1">
      <alignment horizontal="center" vertical="center" wrapText="1"/>
    </xf>
    <xf numFmtId="0" fontId="4" fillId="0" borderId="9" xfId="0" applyFont="1" applyFill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9" fontId="1" fillId="3" borderId="12" xfId="1" applyFont="1" applyFill="1" applyBorder="1" applyAlignment="1">
      <alignment horizontal="center"/>
    </xf>
    <xf numFmtId="0" fontId="0" fillId="3" borderId="13" xfId="0" applyFont="1" applyFill="1" applyBorder="1" applyAlignment="1">
      <alignment horizontal="center"/>
    </xf>
    <xf numFmtId="3" fontId="0" fillId="3" borderId="13" xfId="0" applyNumberFormat="1" applyFont="1" applyFill="1" applyBorder="1" applyAlignment="1">
      <alignment horizontal="center"/>
    </xf>
    <xf numFmtId="3" fontId="0" fillId="3" borderId="14" xfId="0" applyNumberFormat="1" applyFont="1" applyFill="1" applyBorder="1" applyAlignment="1">
      <alignment horizontal="center"/>
    </xf>
    <xf numFmtId="3" fontId="3" fillId="0" borderId="15" xfId="0" applyNumberFormat="1" applyFont="1" applyBorder="1" applyAlignment="1">
      <alignment horizontal="center"/>
    </xf>
    <xf numFmtId="3" fontId="2" fillId="0" borderId="15" xfId="0" applyNumberFormat="1" applyFont="1" applyFill="1" applyBorder="1" applyAlignment="1">
      <alignment horizontal="center" vertical="center" wrapText="1"/>
    </xf>
    <xf numFmtId="3" fontId="2" fillId="0" borderId="13" xfId="0" applyNumberFormat="1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0" fillId="0" borderId="16" xfId="0" applyBorder="1" applyAlignment="1">
      <alignment vertical="center"/>
    </xf>
    <xf numFmtId="14" fontId="5" fillId="4" borderId="17" xfId="0" applyNumberFormat="1" applyFont="1" applyFill="1" applyBorder="1" applyAlignment="1">
      <alignment horizontal="center" vertical="center" wrapText="1"/>
    </xf>
    <xf numFmtId="0" fontId="5" fillId="4" borderId="18" xfId="0" applyFont="1" applyFill="1" applyBorder="1" applyAlignment="1">
      <alignment horizontal="center" vertical="center" wrapText="1"/>
    </xf>
    <xf numFmtId="14" fontId="5" fillId="4" borderId="19" xfId="0" applyNumberFormat="1" applyFont="1" applyFill="1" applyBorder="1" applyAlignment="1">
      <alignment horizontal="center" vertical="center" wrapText="1"/>
    </xf>
    <xf numFmtId="0" fontId="5" fillId="4" borderId="20" xfId="0" applyFont="1" applyFill="1" applyBorder="1" applyAlignment="1">
      <alignment horizontal="center" vertical="center" wrapText="1"/>
    </xf>
    <xf numFmtId="0" fontId="5" fillId="4" borderId="21" xfId="0" applyFont="1" applyFill="1" applyBorder="1" applyAlignment="1">
      <alignment horizontal="center" vertical="center" wrapText="1"/>
    </xf>
    <xf numFmtId="0" fontId="5" fillId="4" borderId="17" xfId="0" applyFont="1" applyFill="1" applyBorder="1" applyAlignment="1">
      <alignment horizontal="center" vertical="center" wrapText="1"/>
    </xf>
    <xf numFmtId="0" fontId="6" fillId="4" borderId="0" xfId="0" applyNumberFormat="1" applyFont="1" applyFill="1" applyBorder="1" applyAlignment="1">
      <alignment horizontal="center" vertical="center" wrapText="1"/>
    </xf>
    <xf numFmtId="14" fontId="6" fillId="4" borderId="22" xfId="0" applyNumberFormat="1" applyFont="1" applyFill="1" applyBorder="1" applyAlignment="1">
      <alignment horizontal="center" vertical="center" wrapText="1"/>
    </xf>
    <xf numFmtId="14" fontId="6" fillId="4" borderId="23" xfId="0" applyNumberFormat="1" applyFont="1" applyFill="1" applyBorder="1" applyAlignment="1">
      <alignment horizontal="center" vertical="center" wrapText="1"/>
    </xf>
    <xf numFmtId="0" fontId="5" fillId="4" borderId="24" xfId="0" applyFont="1" applyFill="1" applyBorder="1" applyAlignment="1">
      <alignment horizontal="center" vertical="center" wrapText="1"/>
    </xf>
    <xf numFmtId="0" fontId="5" fillId="4" borderId="25" xfId="0" applyFont="1" applyFill="1" applyBorder="1" applyAlignment="1">
      <alignment horizontal="center" vertical="center" wrapText="1"/>
    </xf>
    <xf numFmtId="0" fontId="0" fillId="0" borderId="0" xfId="0" applyBorder="1"/>
    <xf numFmtId="0" fontId="0" fillId="0" borderId="0" xfId="0" applyAlignment="1">
      <alignment horizontal="center"/>
    </xf>
    <xf numFmtId="0" fontId="7" fillId="4" borderId="0" xfId="0" applyFont="1" applyFill="1"/>
    <xf numFmtId="165" fontId="0" fillId="3" borderId="8" xfId="0" applyNumberFormat="1" applyFont="1" applyFill="1" applyBorder="1" applyAlignment="1">
      <alignment horizontal="center"/>
    </xf>
  </cellXfs>
  <cellStyles count="2">
    <cellStyle name="Normal" xfId="0" builtinId="0"/>
    <cellStyle name="Porcentaje" xfId="1" builtinId="5"/>
  </cellStyles>
  <dxfs count="51"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  <dxf>
      <font>
        <color theme="2" tint="-0.24994659260841701"/>
      </font>
    </dxf>
    <dxf>
      <fill>
        <patternFill>
          <bgColor theme="7" tint="0.7999816888943144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6"/>
  <sheetViews>
    <sheetView showGridLines="0" tabSelected="1" zoomScale="75" zoomScaleNormal="75" workbookViewId="0">
      <selection activeCell="A2" sqref="A2"/>
    </sheetView>
  </sheetViews>
  <sheetFormatPr baseColWidth="10" defaultColWidth="9.140625" defaultRowHeight="15" x14ac:dyDescent="0.25"/>
  <cols>
    <col min="2" max="2" width="14.42578125" customWidth="1"/>
  </cols>
  <sheetData>
    <row r="2" spans="1:52" ht="15.75" thickBot="1" x14ac:dyDescent="0.3">
      <c r="A2" s="38" t="s">
        <v>23</v>
      </c>
      <c r="B2" s="38"/>
      <c r="H2" s="37"/>
      <c r="I2" s="37"/>
      <c r="J2" s="36"/>
    </row>
    <row r="3" spans="1:52" x14ac:dyDescent="0.25">
      <c r="A3" s="35" t="s">
        <v>22</v>
      </c>
      <c r="B3" s="34" t="s">
        <v>21</v>
      </c>
      <c r="C3" s="33">
        <v>42843</v>
      </c>
      <c r="D3" s="32"/>
      <c r="E3" s="32"/>
      <c r="F3" s="33">
        <v>42844</v>
      </c>
      <c r="G3" s="32"/>
      <c r="H3" s="32"/>
      <c r="I3" s="33">
        <v>42845</v>
      </c>
      <c r="J3" s="32"/>
      <c r="K3" s="32"/>
      <c r="L3" s="33">
        <v>42846</v>
      </c>
      <c r="M3" s="32"/>
      <c r="N3" s="32"/>
      <c r="O3" s="33">
        <v>42847</v>
      </c>
      <c r="P3" s="32"/>
      <c r="Q3" s="32"/>
      <c r="R3" s="33">
        <v>42848</v>
      </c>
      <c r="S3" s="32"/>
      <c r="T3" s="32"/>
      <c r="U3" s="33">
        <v>42849</v>
      </c>
      <c r="V3" s="32"/>
      <c r="W3" s="32"/>
      <c r="X3" s="33">
        <v>42850</v>
      </c>
      <c r="Y3" s="32"/>
      <c r="Z3" s="32"/>
      <c r="AA3" s="33">
        <v>42851</v>
      </c>
      <c r="AB3" s="32"/>
      <c r="AC3" s="32"/>
      <c r="AD3" s="33">
        <v>42852</v>
      </c>
      <c r="AE3" s="32"/>
      <c r="AF3" s="32"/>
      <c r="AG3" s="33">
        <v>42853</v>
      </c>
      <c r="AH3" s="32"/>
      <c r="AI3" s="32"/>
      <c r="AJ3" s="33">
        <v>42854</v>
      </c>
      <c r="AK3" s="32"/>
      <c r="AL3" s="32"/>
      <c r="AM3" s="33">
        <v>42855</v>
      </c>
      <c r="AN3" s="32"/>
      <c r="AO3" s="32"/>
      <c r="AP3" s="33">
        <v>42856</v>
      </c>
      <c r="AQ3" s="32"/>
      <c r="AR3" s="32"/>
      <c r="AS3" s="33">
        <v>42857</v>
      </c>
      <c r="AT3" s="32"/>
      <c r="AU3" s="32"/>
      <c r="AV3" s="31" t="s">
        <v>0</v>
      </c>
      <c r="AW3" s="31"/>
      <c r="AX3" s="31"/>
      <c r="AY3" s="31"/>
      <c r="AZ3" s="31"/>
    </row>
    <row r="4" spans="1:52" ht="39" thickBot="1" x14ac:dyDescent="0.3">
      <c r="A4" s="30"/>
      <c r="B4" s="29"/>
      <c r="C4" s="28" t="s">
        <v>20</v>
      </c>
      <c r="D4" s="27" t="s">
        <v>19</v>
      </c>
      <c r="E4" s="27" t="s">
        <v>18</v>
      </c>
      <c r="F4" s="26" t="s">
        <v>20</v>
      </c>
      <c r="G4" s="25" t="s">
        <v>19</v>
      </c>
      <c r="H4" s="25" t="s">
        <v>18</v>
      </c>
      <c r="I4" s="26" t="s">
        <v>20</v>
      </c>
      <c r="J4" s="25" t="s">
        <v>19</v>
      </c>
      <c r="K4" s="25" t="s">
        <v>18</v>
      </c>
      <c r="L4" s="26" t="s">
        <v>20</v>
      </c>
      <c r="M4" s="25" t="s">
        <v>19</v>
      </c>
      <c r="N4" s="25" t="s">
        <v>18</v>
      </c>
      <c r="O4" s="26" t="s">
        <v>20</v>
      </c>
      <c r="P4" s="25" t="s">
        <v>19</v>
      </c>
      <c r="Q4" s="25" t="s">
        <v>18</v>
      </c>
      <c r="R4" s="26" t="s">
        <v>20</v>
      </c>
      <c r="S4" s="25" t="s">
        <v>19</v>
      </c>
      <c r="T4" s="25" t="s">
        <v>18</v>
      </c>
      <c r="U4" s="26" t="s">
        <v>20</v>
      </c>
      <c r="V4" s="25" t="s">
        <v>19</v>
      </c>
      <c r="W4" s="25" t="s">
        <v>18</v>
      </c>
      <c r="X4" s="26" t="s">
        <v>20</v>
      </c>
      <c r="Y4" s="25" t="s">
        <v>19</v>
      </c>
      <c r="Z4" s="25" t="s">
        <v>18</v>
      </c>
      <c r="AA4" s="26" t="s">
        <v>20</v>
      </c>
      <c r="AB4" s="25" t="s">
        <v>19</v>
      </c>
      <c r="AC4" s="25" t="s">
        <v>18</v>
      </c>
      <c r="AD4" s="26" t="s">
        <v>20</v>
      </c>
      <c r="AE4" s="25" t="s">
        <v>19</v>
      </c>
      <c r="AF4" s="25" t="s">
        <v>18</v>
      </c>
      <c r="AG4" s="26" t="s">
        <v>20</v>
      </c>
      <c r="AH4" s="25" t="s">
        <v>19</v>
      </c>
      <c r="AI4" s="25" t="s">
        <v>18</v>
      </c>
      <c r="AJ4" s="26" t="s">
        <v>20</v>
      </c>
      <c r="AK4" s="25" t="s">
        <v>19</v>
      </c>
      <c r="AL4" s="25" t="s">
        <v>18</v>
      </c>
      <c r="AM4" s="26" t="s">
        <v>20</v>
      </c>
      <c r="AN4" s="25" t="s">
        <v>19</v>
      </c>
      <c r="AO4" s="25" t="s">
        <v>18</v>
      </c>
      <c r="AP4" s="26" t="s">
        <v>20</v>
      </c>
      <c r="AQ4" s="25" t="s">
        <v>19</v>
      </c>
      <c r="AR4" s="25" t="s">
        <v>18</v>
      </c>
      <c r="AS4" s="26" t="s">
        <v>20</v>
      </c>
      <c r="AT4" s="25" t="s">
        <v>19</v>
      </c>
      <c r="AU4" s="25" t="s">
        <v>18</v>
      </c>
      <c r="AV4" s="25" t="s">
        <v>17</v>
      </c>
      <c r="AW4" s="25" t="s">
        <v>16</v>
      </c>
      <c r="AX4" s="25" t="s">
        <v>15</v>
      </c>
      <c r="AY4" s="25" t="s">
        <v>14</v>
      </c>
      <c r="AZ4" s="25" t="s">
        <v>13</v>
      </c>
    </row>
    <row r="5" spans="1:52" x14ac:dyDescent="0.25">
      <c r="A5" s="24" t="s">
        <v>12</v>
      </c>
      <c r="B5" s="23" t="s">
        <v>11</v>
      </c>
      <c r="C5" s="22">
        <v>765</v>
      </c>
      <c r="D5" s="21">
        <v>731</v>
      </c>
      <c r="E5" s="20">
        <f>C5-D5</f>
        <v>34</v>
      </c>
      <c r="F5" s="22">
        <v>714</v>
      </c>
      <c r="G5" s="21">
        <v>723</v>
      </c>
      <c r="H5" s="20">
        <f>F5-G5</f>
        <v>-9</v>
      </c>
      <c r="I5" s="22">
        <v>714</v>
      </c>
      <c r="J5" s="21">
        <v>700</v>
      </c>
      <c r="K5" s="20">
        <f>I5-J5</f>
        <v>14</v>
      </c>
      <c r="L5" s="22">
        <v>714</v>
      </c>
      <c r="M5" s="21">
        <v>699</v>
      </c>
      <c r="N5" s="20">
        <f>L5-M5</f>
        <v>15</v>
      </c>
      <c r="O5" s="22">
        <v>714</v>
      </c>
      <c r="P5" s="21">
        <v>703</v>
      </c>
      <c r="Q5" s="20">
        <f>O5-P5</f>
        <v>11</v>
      </c>
      <c r="R5" s="22">
        <v>714</v>
      </c>
      <c r="S5" s="21">
        <v>693</v>
      </c>
      <c r="T5" s="20">
        <f>R5-S5</f>
        <v>21</v>
      </c>
      <c r="U5" s="22">
        <v>714</v>
      </c>
      <c r="V5" s="21">
        <v>719</v>
      </c>
      <c r="W5" s="20">
        <f>U5-V5</f>
        <v>-5</v>
      </c>
      <c r="X5" s="22">
        <v>714</v>
      </c>
      <c r="Y5" s="21">
        <v>697</v>
      </c>
      <c r="Z5" s="20">
        <f>X5-Y5</f>
        <v>17</v>
      </c>
      <c r="AA5" s="22">
        <v>714</v>
      </c>
      <c r="AB5" s="21">
        <v>705</v>
      </c>
      <c r="AC5" s="20">
        <f>AA5-AB5</f>
        <v>9</v>
      </c>
      <c r="AD5" s="22">
        <v>714</v>
      </c>
      <c r="AE5" s="21">
        <v>722</v>
      </c>
      <c r="AF5" s="20">
        <f>AD5-AE5</f>
        <v>-8</v>
      </c>
      <c r="AG5" s="22">
        <v>714</v>
      </c>
      <c r="AH5" s="21">
        <v>718</v>
      </c>
      <c r="AI5" s="20">
        <f>AG5-AH5</f>
        <v>-4</v>
      </c>
      <c r="AJ5" s="22">
        <v>714</v>
      </c>
      <c r="AK5" s="21">
        <v>699</v>
      </c>
      <c r="AL5" s="20">
        <f>AJ5-AK5</f>
        <v>15</v>
      </c>
      <c r="AM5" s="22">
        <v>714</v>
      </c>
      <c r="AN5" s="21">
        <v>676</v>
      </c>
      <c r="AO5" s="20">
        <f>AM5-AN5</f>
        <v>38</v>
      </c>
      <c r="AP5" s="22">
        <v>765</v>
      </c>
      <c r="AQ5" s="21">
        <v>733</v>
      </c>
      <c r="AR5" s="20">
        <f>AP5-AQ5</f>
        <v>32</v>
      </c>
      <c r="AS5" s="22">
        <v>663</v>
      </c>
      <c r="AT5" s="21">
        <v>655</v>
      </c>
      <c r="AU5" s="20">
        <f>AS5-AT5</f>
        <v>8</v>
      </c>
      <c r="AV5" s="19">
        <f>SUM(AS5,AP5,AM5,AJ5,AG5,AD5,AA5,X5,U5,R5,O5,L5,I5,F5,C5)</f>
        <v>10761</v>
      </c>
      <c r="AW5" s="18">
        <f>SUM(AT5,AQ5,AN5,AK5,AH5,AE5,AB5,Y5,V5,S5,P5,M5,J5,G5,D5)</f>
        <v>10573</v>
      </c>
      <c r="AX5" s="16">
        <f>IF(AW5&lt;&gt;0,AW5/AV5,0)</f>
        <v>0.98252950469287237</v>
      </c>
      <c r="AY5" s="17">
        <f>SUM(AU5,AR5,AO5,AL5,AI5,AF5,AC5,Z5,W5,T5,Q5,N5,K5,H5,E5)</f>
        <v>188</v>
      </c>
      <c r="AZ5" s="16">
        <f>IF(AY5&gt;0,AY5/AV5,"0.0%")</f>
        <v>1.747049530712759E-2</v>
      </c>
    </row>
    <row r="6" spans="1:52" x14ac:dyDescent="0.25">
      <c r="A6" s="15"/>
      <c r="B6" s="14" t="s">
        <v>10</v>
      </c>
      <c r="C6" s="13">
        <v>1020</v>
      </c>
      <c r="D6" s="12">
        <v>977</v>
      </c>
      <c r="E6" s="11">
        <f>C6-D6</f>
        <v>43</v>
      </c>
      <c r="F6" s="13">
        <v>1020</v>
      </c>
      <c r="G6" s="12">
        <v>1001</v>
      </c>
      <c r="H6" s="11">
        <f>F6-G6</f>
        <v>19</v>
      </c>
      <c r="I6" s="13">
        <v>1020</v>
      </c>
      <c r="J6" s="12">
        <v>995</v>
      </c>
      <c r="K6" s="11">
        <f>I6-J6</f>
        <v>25</v>
      </c>
      <c r="L6" s="13">
        <v>1020</v>
      </c>
      <c r="M6" s="12">
        <v>988</v>
      </c>
      <c r="N6" s="11">
        <f>L6-M6</f>
        <v>32</v>
      </c>
      <c r="O6" s="13">
        <v>1020</v>
      </c>
      <c r="P6" s="12">
        <v>1004</v>
      </c>
      <c r="Q6" s="11">
        <f>O6-P6</f>
        <v>16</v>
      </c>
      <c r="R6" s="13">
        <v>1020</v>
      </c>
      <c r="S6" s="12">
        <v>990</v>
      </c>
      <c r="T6" s="11">
        <f>R6-S6</f>
        <v>30</v>
      </c>
      <c r="U6" s="13">
        <v>1020</v>
      </c>
      <c r="V6" s="12">
        <v>996</v>
      </c>
      <c r="W6" s="11">
        <f>U6-V6</f>
        <v>24</v>
      </c>
      <c r="X6" s="13">
        <v>1020</v>
      </c>
      <c r="Y6" s="12">
        <v>995</v>
      </c>
      <c r="Z6" s="11">
        <f>X6-Y6</f>
        <v>25</v>
      </c>
      <c r="AA6" s="13">
        <v>1020</v>
      </c>
      <c r="AB6" s="12">
        <v>1009</v>
      </c>
      <c r="AC6" s="11">
        <f>AA6-AB6</f>
        <v>11</v>
      </c>
      <c r="AD6" s="13">
        <v>1020</v>
      </c>
      <c r="AE6" s="12">
        <v>1001</v>
      </c>
      <c r="AF6" s="11">
        <f>AD6-AE6</f>
        <v>19</v>
      </c>
      <c r="AG6" s="13">
        <v>1020</v>
      </c>
      <c r="AH6" s="12">
        <v>1005</v>
      </c>
      <c r="AI6" s="11">
        <f>AG6-AH6</f>
        <v>15</v>
      </c>
      <c r="AJ6" s="13">
        <v>1020</v>
      </c>
      <c r="AK6" s="12">
        <v>971</v>
      </c>
      <c r="AL6" s="11">
        <f>AJ6-AK6</f>
        <v>49</v>
      </c>
      <c r="AM6" s="13">
        <v>1020</v>
      </c>
      <c r="AN6" s="12">
        <v>969</v>
      </c>
      <c r="AO6" s="11">
        <f>AM6-AN6</f>
        <v>51</v>
      </c>
      <c r="AP6" s="13">
        <v>1020</v>
      </c>
      <c r="AQ6" s="12">
        <v>986</v>
      </c>
      <c r="AR6" s="11">
        <f>AP6-AQ6</f>
        <v>34</v>
      </c>
      <c r="AS6" s="13">
        <v>1020</v>
      </c>
      <c r="AT6" s="12">
        <v>995</v>
      </c>
      <c r="AU6" s="11">
        <f>AS6-AT6</f>
        <v>25</v>
      </c>
      <c r="AV6" s="10">
        <f>SUM(AS6,AP6,AM6,AJ6,AG6,AD6,AA6,X6,U6,R6,O6,L6,I6,F6,C6)</f>
        <v>15300</v>
      </c>
      <c r="AW6" s="9">
        <f>SUM(AT6,AQ6,AN6,AK6,AH6,AE6,AB6,Y6,V6,S6,P6,M6,J6,G6,D6)</f>
        <v>14882</v>
      </c>
      <c r="AX6" s="7">
        <f>IF(AW6&lt;&gt;0,AW6/AV6,0)</f>
        <v>0.97267973856209156</v>
      </c>
      <c r="AY6" s="8">
        <f>SUM(AU6,AR6,AO6,AL6,AI6,AF6,AC6,Z6,W6,T6,Q6,N6,K6,H6,E6)</f>
        <v>418</v>
      </c>
      <c r="AZ6" s="7">
        <f>IF(AY6&gt;0,AY6/AV6,"0.0%")</f>
        <v>2.7320261437908496E-2</v>
      </c>
    </row>
    <row r="7" spans="1:52" x14ac:dyDescent="0.25">
      <c r="A7" s="15"/>
      <c r="B7" s="14" t="s">
        <v>9</v>
      </c>
      <c r="C7" s="13">
        <v>612</v>
      </c>
      <c r="D7" s="12">
        <v>589</v>
      </c>
      <c r="E7" s="11">
        <f>C7-D7</f>
        <v>23</v>
      </c>
      <c r="F7" s="13">
        <v>612</v>
      </c>
      <c r="G7" s="12">
        <v>607</v>
      </c>
      <c r="H7" s="11">
        <f>F7-G7</f>
        <v>5</v>
      </c>
      <c r="I7" s="13">
        <v>612</v>
      </c>
      <c r="J7" s="12">
        <v>600</v>
      </c>
      <c r="K7" s="11">
        <f>I7-J7</f>
        <v>12</v>
      </c>
      <c r="L7" s="13">
        <v>612</v>
      </c>
      <c r="M7" s="12">
        <v>598</v>
      </c>
      <c r="N7" s="11">
        <f>L7-M7</f>
        <v>14</v>
      </c>
      <c r="O7" s="13">
        <v>663</v>
      </c>
      <c r="P7" s="12">
        <v>648</v>
      </c>
      <c r="Q7" s="11">
        <f>O7-P7</f>
        <v>15</v>
      </c>
      <c r="R7" s="13">
        <v>612</v>
      </c>
      <c r="S7" s="12">
        <v>601</v>
      </c>
      <c r="T7" s="11">
        <f>R7-S7</f>
        <v>11</v>
      </c>
      <c r="U7" s="13">
        <v>663</v>
      </c>
      <c r="V7" s="12">
        <v>657</v>
      </c>
      <c r="W7" s="11">
        <f>U7-V7</f>
        <v>6</v>
      </c>
      <c r="X7" s="13">
        <v>612</v>
      </c>
      <c r="Y7" s="12">
        <v>594</v>
      </c>
      <c r="Z7" s="11">
        <f>X7-Y7</f>
        <v>18</v>
      </c>
      <c r="AA7" s="13">
        <v>663</v>
      </c>
      <c r="AB7" s="12">
        <v>653</v>
      </c>
      <c r="AC7" s="11">
        <f>AA7-AB7</f>
        <v>10</v>
      </c>
      <c r="AD7" s="13">
        <v>612</v>
      </c>
      <c r="AE7" s="12">
        <v>607</v>
      </c>
      <c r="AF7" s="11">
        <f>AD7-AE7</f>
        <v>5</v>
      </c>
      <c r="AG7" s="13">
        <v>663</v>
      </c>
      <c r="AH7" s="12">
        <v>661</v>
      </c>
      <c r="AI7" s="11">
        <f>AG7-AH7</f>
        <v>2</v>
      </c>
      <c r="AJ7" s="13">
        <v>612</v>
      </c>
      <c r="AK7" s="12">
        <v>615</v>
      </c>
      <c r="AL7" s="11">
        <f>AJ7-AK7</f>
        <v>-3</v>
      </c>
      <c r="AM7" s="13">
        <v>663</v>
      </c>
      <c r="AN7" s="12">
        <v>652</v>
      </c>
      <c r="AO7" s="11">
        <f>AM7-AN7</f>
        <v>11</v>
      </c>
      <c r="AP7" s="13">
        <v>612</v>
      </c>
      <c r="AQ7" s="12">
        <v>606</v>
      </c>
      <c r="AR7" s="11">
        <f>AP7-AQ7</f>
        <v>6</v>
      </c>
      <c r="AS7" s="13">
        <v>663</v>
      </c>
      <c r="AT7" s="12">
        <v>654</v>
      </c>
      <c r="AU7" s="11">
        <f>AS7-AT7</f>
        <v>9</v>
      </c>
      <c r="AV7" s="10">
        <f>SUM(AS7,AP7,AM7,AJ7,AG7,AD7,AA7,X7,U7,R7,O7,L7,I7,F7,C7)</f>
        <v>9486</v>
      </c>
      <c r="AW7" s="9">
        <f>SUM(AT7,AQ7,AN7,AK7,AH7,AE7,AB7,Y7,V7,S7,P7,M7,J7,G7,D7)</f>
        <v>9342</v>
      </c>
      <c r="AX7" s="7">
        <f>IF(AW7&lt;&gt;0,AW7/AV7,0)</f>
        <v>0.98481973434535108</v>
      </c>
      <c r="AY7" s="8">
        <f>SUM(AU7,AR7,AO7,AL7,AI7,AF7,AC7,Z7,W7,T7,Q7,N7,K7,H7,E7)</f>
        <v>144</v>
      </c>
      <c r="AZ7" s="7">
        <f>IF(AY7&gt;0,AY7/AV7,"0.0%")</f>
        <v>1.5180265654648957E-2</v>
      </c>
    </row>
    <row r="8" spans="1:52" x14ac:dyDescent="0.25">
      <c r="A8" s="15"/>
      <c r="B8" s="14" t="s">
        <v>8</v>
      </c>
      <c r="C8" s="13">
        <v>255</v>
      </c>
      <c r="D8" s="12">
        <v>251</v>
      </c>
      <c r="E8" s="11">
        <f>C8-D8</f>
        <v>4</v>
      </c>
      <c r="F8" s="13">
        <v>357</v>
      </c>
      <c r="G8" s="12">
        <v>358</v>
      </c>
      <c r="H8" s="11">
        <f>F8-G8</f>
        <v>-1</v>
      </c>
      <c r="I8" s="13">
        <v>255</v>
      </c>
      <c r="J8" s="12">
        <v>255</v>
      </c>
      <c r="K8" s="11">
        <f>I8-J8</f>
        <v>0</v>
      </c>
      <c r="L8" s="13">
        <v>357</v>
      </c>
      <c r="M8" s="12">
        <v>346</v>
      </c>
      <c r="N8" s="11">
        <f>L8-M8</f>
        <v>11</v>
      </c>
      <c r="O8" s="13">
        <v>255</v>
      </c>
      <c r="P8" s="12">
        <v>254</v>
      </c>
      <c r="Q8" s="11">
        <f>O8-P8</f>
        <v>1</v>
      </c>
      <c r="R8" s="13">
        <v>357</v>
      </c>
      <c r="S8" s="12">
        <v>350</v>
      </c>
      <c r="T8" s="11">
        <f>R8-S8</f>
        <v>7</v>
      </c>
      <c r="U8" s="13">
        <v>255</v>
      </c>
      <c r="V8" s="12">
        <v>252</v>
      </c>
      <c r="W8" s="11">
        <f>U8-V8</f>
        <v>3</v>
      </c>
      <c r="X8" s="13">
        <v>306</v>
      </c>
      <c r="Y8" s="12">
        <v>300</v>
      </c>
      <c r="Z8" s="11">
        <f>X8-Y8</f>
        <v>6</v>
      </c>
      <c r="AA8" s="13">
        <v>255</v>
      </c>
      <c r="AB8" s="12">
        <v>259</v>
      </c>
      <c r="AC8" s="11">
        <f>AA8-AB8</f>
        <v>-4</v>
      </c>
      <c r="AD8" s="13">
        <v>306</v>
      </c>
      <c r="AE8" s="12">
        <v>307</v>
      </c>
      <c r="AF8" s="11">
        <f>AD8-AE8</f>
        <v>-1</v>
      </c>
      <c r="AG8" s="13">
        <v>255</v>
      </c>
      <c r="AH8" s="12">
        <v>260</v>
      </c>
      <c r="AI8" s="11">
        <f>AG8-AH8</f>
        <v>-5</v>
      </c>
      <c r="AJ8" s="13">
        <v>306</v>
      </c>
      <c r="AK8" s="12">
        <v>300</v>
      </c>
      <c r="AL8" s="11">
        <f>AJ8-AK8</f>
        <v>6</v>
      </c>
      <c r="AM8" s="13">
        <v>255</v>
      </c>
      <c r="AN8" s="12">
        <v>246</v>
      </c>
      <c r="AO8" s="11">
        <f>AM8-AN8</f>
        <v>9</v>
      </c>
      <c r="AP8" s="13">
        <v>306</v>
      </c>
      <c r="AQ8" s="12">
        <v>299</v>
      </c>
      <c r="AR8" s="11">
        <f>AP8-AQ8</f>
        <v>7</v>
      </c>
      <c r="AS8" s="13">
        <v>255</v>
      </c>
      <c r="AT8" s="12">
        <v>255</v>
      </c>
      <c r="AU8" s="11">
        <f>AS8-AT8</f>
        <v>0</v>
      </c>
      <c r="AV8" s="10">
        <f>SUM(AS8,AP8,AM8,AJ8,AG8,AD8,AA8,X8,U8,R8,O8,L8,I8,F8,C8)</f>
        <v>4335</v>
      </c>
      <c r="AW8" s="9">
        <f>SUM(AT8,AQ8,AN8,AK8,AH8,AE8,AB8,Y8,V8,S8,P8,M8,J8,G8,D8)</f>
        <v>4292</v>
      </c>
      <c r="AX8" s="7">
        <f>IF(AW8&lt;&gt;0,AW8/AV8,0)</f>
        <v>0.99008073817762399</v>
      </c>
      <c r="AY8" s="8">
        <f>SUM(AU8,AR8,AO8,AL8,AI8,AF8,AC8,Z8,W8,T8,Q8,N8,K8,H8,E8)</f>
        <v>43</v>
      </c>
      <c r="AZ8" s="7">
        <f>IF(AY8&gt;0,AY8/AV8,"0.0%")</f>
        <v>9.9192618223760097E-3</v>
      </c>
    </row>
    <row r="9" spans="1:52" x14ac:dyDescent="0.25">
      <c r="A9" s="15"/>
      <c r="B9" s="14" t="s">
        <v>7</v>
      </c>
      <c r="C9" s="13">
        <v>102</v>
      </c>
      <c r="D9" s="12">
        <v>99</v>
      </c>
      <c r="E9" s="11">
        <f>C9-D9</f>
        <v>3</v>
      </c>
      <c r="F9" s="13">
        <v>102</v>
      </c>
      <c r="G9" s="12">
        <v>103</v>
      </c>
      <c r="H9" s="11">
        <f>F9-G9</f>
        <v>-1</v>
      </c>
      <c r="I9" s="13">
        <v>102</v>
      </c>
      <c r="J9" s="12">
        <v>99</v>
      </c>
      <c r="K9" s="11">
        <f>I9-J9</f>
        <v>3</v>
      </c>
      <c r="L9" s="13">
        <v>102</v>
      </c>
      <c r="M9" s="12">
        <v>100</v>
      </c>
      <c r="N9" s="11">
        <f>L9-M9</f>
        <v>2</v>
      </c>
      <c r="O9" s="13">
        <v>102</v>
      </c>
      <c r="P9" s="12">
        <v>101</v>
      </c>
      <c r="Q9" s="11">
        <f>O9-P9</f>
        <v>1</v>
      </c>
      <c r="R9" s="13">
        <v>102</v>
      </c>
      <c r="S9" s="12">
        <v>98</v>
      </c>
      <c r="T9" s="11">
        <f>R9-S9</f>
        <v>4</v>
      </c>
      <c r="U9" s="13">
        <v>102</v>
      </c>
      <c r="V9" s="12">
        <v>104</v>
      </c>
      <c r="W9" s="11">
        <f>U9-V9</f>
        <v>-2</v>
      </c>
      <c r="X9" s="13">
        <v>102</v>
      </c>
      <c r="Y9" s="12">
        <v>99</v>
      </c>
      <c r="Z9" s="11">
        <f>X9-Y9</f>
        <v>3</v>
      </c>
      <c r="AA9" s="13">
        <v>102</v>
      </c>
      <c r="AB9" s="12">
        <v>103</v>
      </c>
      <c r="AC9" s="11">
        <f>AA9-AB9</f>
        <v>-1</v>
      </c>
      <c r="AD9" s="13">
        <v>102</v>
      </c>
      <c r="AE9" s="12">
        <v>103</v>
      </c>
      <c r="AF9" s="11">
        <f>AD9-AE9</f>
        <v>-1</v>
      </c>
      <c r="AG9" s="13">
        <v>102</v>
      </c>
      <c r="AH9" s="12">
        <v>103</v>
      </c>
      <c r="AI9" s="11">
        <f>AG9-AH9</f>
        <v>-1</v>
      </c>
      <c r="AJ9" s="13">
        <v>102</v>
      </c>
      <c r="AK9" s="12">
        <v>100</v>
      </c>
      <c r="AL9" s="11">
        <f>AJ9-AK9</f>
        <v>2</v>
      </c>
      <c r="AM9" s="13">
        <v>102</v>
      </c>
      <c r="AN9" s="12">
        <v>96</v>
      </c>
      <c r="AO9" s="11">
        <f>AM9-AN9</f>
        <v>6</v>
      </c>
      <c r="AP9" s="13">
        <v>102</v>
      </c>
      <c r="AQ9" s="12">
        <v>99</v>
      </c>
      <c r="AR9" s="11">
        <f>AP9-AQ9</f>
        <v>3</v>
      </c>
      <c r="AS9" s="13">
        <v>102</v>
      </c>
      <c r="AT9" s="12">
        <v>101</v>
      </c>
      <c r="AU9" s="11">
        <f>AS9-AT9</f>
        <v>1</v>
      </c>
      <c r="AV9" s="10">
        <f>SUM(AS9,AP9,AM9,AJ9,AG9,AD9,AA9,X9,U9,R9,O9,L9,I9,F9,C9)</f>
        <v>1530</v>
      </c>
      <c r="AW9" s="9">
        <f>SUM(AT9,AQ9,AN9,AK9,AH9,AE9,AB9,Y9,V9,S9,P9,M9,J9,G9,D9)</f>
        <v>1508</v>
      </c>
      <c r="AX9" s="7">
        <f>IF(AW9&lt;&gt;0,AW9/AV9,0)</f>
        <v>0.98562091503267979</v>
      </c>
      <c r="AY9" s="8">
        <f>SUM(AU9,AR9,AO9,AL9,AI9,AF9,AC9,Z9,W9,T9,Q9,N9,K9,H9,E9)</f>
        <v>22</v>
      </c>
      <c r="AZ9" s="7">
        <f>IF(AY9&gt;0,AY9/AV9,"0.0%")</f>
        <v>1.4379084967320261E-2</v>
      </c>
    </row>
    <row r="10" spans="1:52" x14ac:dyDescent="0.25">
      <c r="A10" s="15"/>
      <c r="B10" s="14" t="s">
        <v>6</v>
      </c>
      <c r="C10" s="13">
        <v>357</v>
      </c>
      <c r="D10" s="12">
        <v>346</v>
      </c>
      <c r="E10" s="11">
        <f>C10-D10</f>
        <v>11</v>
      </c>
      <c r="F10" s="13">
        <v>306</v>
      </c>
      <c r="G10" s="12">
        <v>307</v>
      </c>
      <c r="H10" s="11">
        <f>F10-G10</f>
        <v>-1</v>
      </c>
      <c r="I10" s="13">
        <v>357</v>
      </c>
      <c r="J10" s="12">
        <v>350</v>
      </c>
      <c r="K10" s="11">
        <f>I10-J10</f>
        <v>7</v>
      </c>
      <c r="L10" s="13">
        <v>306</v>
      </c>
      <c r="M10" s="12">
        <v>296</v>
      </c>
      <c r="N10" s="11">
        <f>L10-M10</f>
        <v>10</v>
      </c>
      <c r="O10" s="13">
        <v>357</v>
      </c>
      <c r="P10" s="12">
        <v>351</v>
      </c>
      <c r="Q10" s="11">
        <f>O10-P10</f>
        <v>6</v>
      </c>
      <c r="R10" s="13">
        <v>306</v>
      </c>
      <c r="S10" s="12">
        <v>299</v>
      </c>
      <c r="T10" s="11">
        <f>R10-S10</f>
        <v>7</v>
      </c>
      <c r="U10" s="13">
        <v>357</v>
      </c>
      <c r="V10" s="12">
        <v>355</v>
      </c>
      <c r="W10" s="11">
        <f>U10-V10</f>
        <v>2</v>
      </c>
      <c r="X10" s="13">
        <v>306</v>
      </c>
      <c r="Y10" s="12">
        <v>295</v>
      </c>
      <c r="Z10" s="11">
        <f>X10-Y10</f>
        <v>11</v>
      </c>
      <c r="AA10" s="13">
        <v>357</v>
      </c>
      <c r="AB10" s="12">
        <v>355</v>
      </c>
      <c r="AC10" s="11">
        <f>AA10-AB10</f>
        <v>2</v>
      </c>
      <c r="AD10" s="13">
        <v>306</v>
      </c>
      <c r="AE10" s="12">
        <v>301</v>
      </c>
      <c r="AF10" s="11">
        <f>AD10-AE10</f>
        <v>5</v>
      </c>
      <c r="AG10" s="13">
        <v>357</v>
      </c>
      <c r="AH10" s="12">
        <v>359</v>
      </c>
      <c r="AI10" s="11">
        <f>AG10-AH10</f>
        <v>-2</v>
      </c>
      <c r="AJ10" s="13">
        <v>306</v>
      </c>
      <c r="AK10" s="12">
        <v>299</v>
      </c>
      <c r="AL10" s="11">
        <f>AJ10-AK10</f>
        <v>7</v>
      </c>
      <c r="AM10" s="13">
        <v>357</v>
      </c>
      <c r="AN10" s="12">
        <v>342</v>
      </c>
      <c r="AO10" s="11">
        <f>AM10-AN10</f>
        <v>15</v>
      </c>
      <c r="AP10" s="13">
        <v>255</v>
      </c>
      <c r="AQ10" s="12">
        <v>250</v>
      </c>
      <c r="AR10" s="11">
        <f>AP10-AQ10</f>
        <v>5</v>
      </c>
      <c r="AS10" s="13">
        <v>357</v>
      </c>
      <c r="AT10" s="12">
        <v>345</v>
      </c>
      <c r="AU10" s="11">
        <f>AS10-AT10</f>
        <v>12</v>
      </c>
      <c r="AV10" s="10">
        <f>SUM(AS10,AP10,AM10,AJ10,AG10,AD10,AA10,X10,U10,R10,O10,L10,I10,F10,C10)</f>
        <v>4947</v>
      </c>
      <c r="AW10" s="9">
        <f>SUM(AT10,AQ10,AN10,AK10,AH10,AE10,AB10,Y10,V10,S10,P10,M10,J10,G10,D10)</f>
        <v>4850</v>
      </c>
      <c r="AX10" s="7">
        <f>IF(AW10&lt;&gt;0,AW10/AV10,0)</f>
        <v>0.98039215686274506</v>
      </c>
      <c r="AY10" s="8">
        <f>SUM(AU10,AR10,AO10,AL10,AI10,AF10,AC10,Z10,W10,T10,Q10,N10,K10,H10,E10)</f>
        <v>97</v>
      </c>
      <c r="AZ10" s="7">
        <f>IF(AY10&gt;0,AY10/AV10,"0.0%")</f>
        <v>1.9607843137254902E-2</v>
      </c>
    </row>
    <row r="11" spans="1:52" x14ac:dyDescent="0.25">
      <c r="A11" s="15"/>
      <c r="B11" s="14" t="s">
        <v>5</v>
      </c>
      <c r="C11" s="13">
        <v>102</v>
      </c>
      <c r="D11" s="12">
        <v>99</v>
      </c>
      <c r="E11" s="11">
        <f>C11-D11</f>
        <v>3</v>
      </c>
      <c r="F11" s="13">
        <v>102</v>
      </c>
      <c r="G11" s="12">
        <v>101</v>
      </c>
      <c r="H11" s="11">
        <f>F11-G11</f>
        <v>1</v>
      </c>
      <c r="I11" s="13">
        <v>102</v>
      </c>
      <c r="J11" s="12">
        <v>100</v>
      </c>
      <c r="K11" s="11">
        <f>I11-J11</f>
        <v>2</v>
      </c>
      <c r="L11" s="13">
        <v>102</v>
      </c>
      <c r="M11" s="12">
        <v>100</v>
      </c>
      <c r="N11" s="11">
        <f>L11-M11</f>
        <v>2</v>
      </c>
      <c r="O11" s="13">
        <v>102</v>
      </c>
      <c r="P11" s="12">
        <v>103</v>
      </c>
      <c r="Q11" s="11">
        <f>O11-P11</f>
        <v>-1</v>
      </c>
      <c r="R11" s="13">
        <v>102</v>
      </c>
      <c r="S11" s="12">
        <v>99</v>
      </c>
      <c r="T11" s="11">
        <f>R11-S11</f>
        <v>3</v>
      </c>
      <c r="U11" s="13">
        <v>102</v>
      </c>
      <c r="V11" s="12">
        <v>102</v>
      </c>
      <c r="W11" s="11">
        <f>U11-V11</f>
        <v>0</v>
      </c>
      <c r="X11" s="13">
        <v>102</v>
      </c>
      <c r="Y11" s="12">
        <v>98</v>
      </c>
      <c r="Z11" s="11">
        <f>X11-Y11</f>
        <v>4</v>
      </c>
      <c r="AA11" s="13">
        <v>102</v>
      </c>
      <c r="AB11" s="12">
        <v>102</v>
      </c>
      <c r="AC11" s="11">
        <f>AA11-AB11</f>
        <v>0</v>
      </c>
      <c r="AD11" s="13">
        <v>102</v>
      </c>
      <c r="AE11" s="12">
        <v>102</v>
      </c>
      <c r="AF11" s="11">
        <f>AD11-AE11</f>
        <v>0</v>
      </c>
      <c r="AG11" s="13">
        <v>102</v>
      </c>
      <c r="AH11" s="12">
        <v>103</v>
      </c>
      <c r="AI11" s="11">
        <f>AG11-AH11</f>
        <v>-1</v>
      </c>
      <c r="AJ11" s="13">
        <v>102</v>
      </c>
      <c r="AK11" s="12">
        <v>99</v>
      </c>
      <c r="AL11" s="11">
        <f>AJ11-AK11</f>
        <v>3</v>
      </c>
      <c r="AM11" s="13">
        <v>102</v>
      </c>
      <c r="AN11" s="12">
        <v>98</v>
      </c>
      <c r="AO11" s="11">
        <f>AM11-AN11</f>
        <v>4</v>
      </c>
      <c r="AP11" s="13">
        <v>102</v>
      </c>
      <c r="AQ11" s="12">
        <v>99</v>
      </c>
      <c r="AR11" s="11">
        <f>AP11-AQ11</f>
        <v>3</v>
      </c>
      <c r="AS11" s="13">
        <v>102</v>
      </c>
      <c r="AT11" s="12">
        <v>100</v>
      </c>
      <c r="AU11" s="11">
        <f>AS11-AT11</f>
        <v>2</v>
      </c>
      <c r="AV11" s="10">
        <f>SUM(AS11,AP11,AM11,AJ11,AG11,AD11,AA11,X11,U11,R11,O11,L11,I11,F11,C11)</f>
        <v>1530</v>
      </c>
      <c r="AW11" s="9">
        <f>SUM(AT11,AQ11,AN11,AK11,AH11,AE11,AB11,Y11,V11,S11,P11,M11,J11,G11,D11)</f>
        <v>1505</v>
      </c>
      <c r="AX11" s="7">
        <f>IF(AW11&lt;&gt;0,AW11/AV11,0)</f>
        <v>0.9836601307189542</v>
      </c>
      <c r="AY11" s="8">
        <f>SUM(AU11,AR11,AO11,AL11,AI11,AF11,AC11,Z11,W11,T11,Q11,N11,K11,H11,E11)</f>
        <v>25</v>
      </c>
      <c r="AZ11" s="7">
        <f>IF(AY11&gt;0,AY11/AV11,"0.0%")</f>
        <v>1.6339869281045753E-2</v>
      </c>
    </row>
    <row r="12" spans="1:52" x14ac:dyDescent="0.25">
      <c r="A12" s="15"/>
      <c r="B12" s="14" t="s">
        <v>4</v>
      </c>
      <c r="C12" s="13">
        <v>459</v>
      </c>
      <c r="D12" s="12">
        <v>444</v>
      </c>
      <c r="E12" s="11">
        <f>C12-D12</f>
        <v>15</v>
      </c>
      <c r="F12" s="13">
        <v>510</v>
      </c>
      <c r="G12" s="12">
        <v>508</v>
      </c>
      <c r="H12" s="11">
        <f>F12-G12</f>
        <v>2</v>
      </c>
      <c r="I12" s="13">
        <v>459</v>
      </c>
      <c r="J12" s="12">
        <v>449</v>
      </c>
      <c r="K12" s="11">
        <f>I12-J12</f>
        <v>10</v>
      </c>
      <c r="L12" s="13">
        <v>510</v>
      </c>
      <c r="M12" s="12">
        <v>501</v>
      </c>
      <c r="N12" s="11">
        <f>L12-M12</f>
        <v>9</v>
      </c>
      <c r="O12" s="13">
        <v>459</v>
      </c>
      <c r="P12" s="12">
        <v>453</v>
      </c>
      <c r="Q12" s="11">
        <f>O12-P12</f>
        <v>6</v>
      </c>
      <c r="R12" s="13">
        <v>510</v>
      </c>
      <c r="S12" s="12">
        <v>496</v>
      </c>
      <c r="T12" s="11">
        <f>R12-S12</f>
        <v>14</v>
      </c>
      <c r="U12" s="13">
        <v>459</v>
      </c>
      <c r="V12" s="12">
        <v>459</v>
      </c>
      <c r="W12" s="11">
        <f>U12-V12</f>
        <v>0</v>
      </c>
      <c r="X12" s="13">
        <v>510</v>
      </c>
      <c r="Y12" s="12">
        <v>499</v>
      </c>
      <c r="Z12" s="11">
        <f>X12-Y12</f>
        <v>11</v>
      </c>
      <c r="AA12" s="13">
        <v>459</v>
      </c>
      <c r="AB12" s="12">
        <v>455</v>
      </c>
      <c r="AC12" s="11">
        <f>AA12-AB12</f>
        <v>4</v>
      </c>
      <c r="AD12" s="13">
        <v>510</v>
      </c>
      <c r="AE12" s="12">
        <v>510</v>
      </c>
      <c r="AF12" s="11">
        <f>AD12-AE12</f>
        <v>0</v>
      </c>
      <c r="AG12" s="13">
        <v>459</v>
      </c>
      <c r="AH12" s="12">
        <v>461</v>
      </c>
      <c r="AI12" s="11">
        <f>AG12-AH12</f>
        <v>-2</v>
      </c>
      <c r="AJ12" s="13">
        <v>510</v>
      </c>
      <c r="AK12" s="12">
        <v>503</v>
      </c>
      <c r="AL12" s="11">
        <f>AJ12-AK12</f>
        <v>7</v>
      </c>
      <c r="AM12" s="13">
        <v>459</v>
      </c>
      <c r="AN12" s="12">
        <v>442</v>
      </c>
      <c r="AO12" s="11">
        <f>AM12-AN12</f>
        <v>17</v>
      </c>
      <c r="AP12" s="13">
        <v>510</v>
      </c>
      <c r="AQ12" s="12">
        <v>498</v>
      </c>
      <c r="AR12" s="11">
        <f>AP12-AQ12</f>
        <v>12</v>
      </c>
      <c r="AS12" s="13">
        <v>459</v>
      </c>
      <c r="AT12" s="12">
        <v>459</v>
      </c>
      <c r="AU12" s="11">
        <f>AS12-AT12</f>
        <v>0</v>
      </c>
      <c r="AV12" s="10">
        <f>SUM(AS12,AP12,AM12,AJ12,AG12,AD12,AA12,X12,U12,R12,O12,L12,I12,F12,C12)</f>
        <v>7242</v>
      </c>
      <c r="AW12" s="9">
        <f>SUM(AT12,AQ12,AN12,AK12,AH12,AE12,AB12,Y12,V12,S12,P12,M12,J12,G12,D12)</f>
        <v>7137</v>
      </c>
      <c r="AX12" s="7">
        <f>IF(AW12&lt;&gt;0,AW12/AV12,0)</f>
        <v>0.98550124275062134</v>
      </c>
      <c r="AY12" s="8">
        <f>SUM(AU12,AR12,AO12,AL12,AI12,AF12,AC12,Z12,W12,T12,Q12,N12,K12,H12,E12)</f>
        <v>105</v>
      </c>
      <c r="AZ12" s="7">
        <f>IF(AY12&gt;0,AY12/AV12,"0.0%")</f>
        <v>1.4498757249378625E-2</v>
      </c>
    </row>
    <row r="13" spans="1:52" x14ac:dyDescent="0.25">
      <c r="A13" s="15"/>
      <c r="B13" s="14" t="s">
        <v>3</v>
      </c>
      <c r="C13" s="13">
        <v>102</v>
      </c>
      <c r="D13" s="12">
        <v>99</v>
      </c>
      <c r="E13" s="11">
        <f>C13-D13</f>
        <v>3</v>
      </c>
      <c r="F13" s="13">
        <v>153</v>
      </c>
      <c r="G13" s="12">
        <v>150</v>
      </c>
      <c r="H13" s="11">
        <f>F13-G13</f>
        <v>3</v>
      </c>
      <c r="I13" s="13">
        <v>153</v>
      </c>
      <c r="J13" s="12">
        <v>150</v>
      </c>
      <c r="K13" s="11">
        <f>I13-J13</f>
        <v>3</v>
      </c>
      <c r="L13" s="13">
        <v>153</v>
      </c>
      <c r="M13" s="12">
        <v>150</v>
      </c>
      <c r="N13" s="11">
        <f>L13-M13</f>
        <v>3</v>
      </c>
      <c r="O13" s="13">
        <v>102</v>
      </c>
      <c r="P13" s="12">
        <v>100</v>
      </c>
      <c r="Q13" s="11">
        <f>O13-P13</f>
        <v>2</v>
      </c>
      <c r="R13" s="13">
        <v>153</v>
      </c>
      <c r="S13" s="12">
        <v>149</v>
      </c>
      <c r="T13" s="11">
        <f>R13-S13</f>
        <v>4</v>
      </c>
      <c r="U13" s="13">
        <v>102</v>
      </c>
      <c r="V13" s="12">
        <v>102</v>
      </c>
      <c r="W13" s="11">
        <f>U13-V13</f>
        <v>0</v>
      </c>
      <c r="X13" s="13">
        <v>153</v>
      </c>
      <c r="Y13" s="12">
        <v>149</v>
      </c>
      <c r="Z13" s="11">
        <f>X13-Y13</f>
        <v>4</v>
      </c>
      <c r="AA13" s="13">
        <v>102</v>
      </c>
      <c r="AB13" s="12">
        <v>103</v>
      </c>
      <c r="AC13" s="11">
        <f>AA13-AB13</f>
        <v>-1</v>
      </c>
      <c r="AD13" s="13">
        <v>153</v>
      </c>
      <c r="AE13" s="12">
        <v>150</v>
      </c>
      <c r="AF13" s="11">
        <f>AD13-AE13</f>
        <v>3</v>
      </c>
      <c r="AG13" s="13">
        <v>102</v>
      </c>
      <c r="AH13" s="12">
        <v>101</v>
      </c>
      <c r="AI13" s="11">
        <f>AG13-AH13</f>
        <v>1</v>
      </c>
      <c r="AJ13" s="13">
        <v>153</v>
      </c>
      <c r="AK13" s="12">
        <v>145</v>
      </c>
      <c r="AL13" s="11">
        <f>AJ13-AK13</f>
        <v>8</v>
      </c>
      <c r="AM13" s="13">
        <v>102</v>
      </c>
      <c r="AN13" s="12">
        <v>95</v>
      </c>
      <c r="AO13" s="11">
        <f>AM13-AN13</f>
        <v>7</v>
      </c>
      <c r="AP13" s="13">
        <v>153</v>
      </c>
      <c r="AQ13" s="12">
        <v>146</v>
      </c>
      <c r="AR13" s="11">
        <f>AP13-AQ13</f>
        <v>7</v>
      </c>
      <c r="AS13" s="13">
        <v>153</v>
      </c>
      <c r="AT13" s="12">
        <v>151</v>
      </c>
      <c r="AU13" s="11">
        <f>AS13-AT13</f>
        <v>2</v>
      </c>
      <c r="AV13" s="10">
        <f>SUM(AS13,AP13,AM13,AJ13,AG13,AD13,AA13,X13,U13,R13,O13,L13,I13,F13,C13)</f>
        <v>1989</v>
      </c>
      <c r="AW13" s="9">
        <f>SUM(AT13,AQ13,AN13,AK13,AH13,AE13,AB13,Y13,V13,S13,P13,M13,J13,G13,D13)</f>
        <v>1940</v>
      </c>
      <c r="AX13" s="7">
        <f>IF(AW13&lt;&gt;0,AW13/AV13,0)</f>
        <v>0.97536450477626946</v>
      </c>
      <c r="AY13" s="8">
        <f>SUM(AU13,AR13,AO13,AL13,AI13,AF13,AC13,Z13,W13,T13,Q13,N13,K13,H13,E13)</f>
        <v>49</v>
      </c>
      <c r="AZ13" s="7">
        <f>IF(AY13&gt;0,AY13/AV13,"0.0%")</f>
        <v>2.4635495223730517E-2</v>
      </c>
    </row>
    <row r="14" spans="1:52" x14ac:dyDescent="0.25">
      <c r="A14" s="15"/>
      <c r="B14" s="14" t="s">
        <v>2</v>
      </c>
      <c r="C14" s="13">
        <v>204</v>
      </c>
      <c r="D14" s="12">
        <v>197</v>
      </c>
      <c r="E14" s="11">
        <f>C14-D14</f>
        <v>7</v>
      </c>
      <c r="F14" s="13">
        <v>153</v>
      </c>
      <c r="G14" s="12">
        <v>151</v>
      </c>
      <c r="H14" s="11">
        <f>F14-G14</f>
        <v>2</v>
      </c>
      <c r="I14" s="13">
        <v>204</v>
      </c>
      <c r="J14" s="12">
        <v>200</v>
      </c>
      <c r="K14" s="11">
        <f>I14-J14</f>
        <v>4</v>
      </c>
      <c r="L14" s="13">
        <v>153</v>
      </c>
      <c r="M14" s="12">
        <v>150</v>
      </c>
      <c r="N14" s="11">
        <f>L14-M14</f>
        <v>3</v>
      </c>
      <c r="O14" s="13">
        <v>204</v>
      </c>
      <c r="P14" s="12">
        <v>203</v>
      </c>
      <c r="Q14" s="11">
        <f>O14-P14</f>
        <v>1</v>
      </c>
      <c r="R14" s="13">
        <v>153</v>
      </c>
      <c r="S14" s="12">
        <v>148</v>
      </c>
      <c r="T14" s="11">
        <f>R14-S14</f>
        <v>5</v>
      </c>
      <c r="U14" s="13">
        <v>204</v>
      </c>
      <c r="V14" s="12">
        <v>205</v>
      </c>
      <c r="W14" s="11">
        <f>U14-V14</f>
        <v>-1</v>
      </c>
      <c r="X14" s="13">
        <v>153</v>
      </c>
      <c r="Y14" s="12">
        <v>148</v>
      </c>
      <c r="Z14" s="11">
        <f>X14-Y14</f>
        <v>5</v>
      </c>
      <c r="AA14" s="13">
        <v>204</v>
      </c>
      <c r="AB14" s="12">
        <v>204</v>
      </c>
      <c r="AC14" s="11">
        <f>AA14-AB14</f>
        <v>0</v>
      </c>
      <c r="AD14" s="13">
        <v>153</v>
      </c>
      <c r="AE14" s="12">
        <v>152</v>
      </c>
      <c r="AF14" s="11">
        <f>AD14-AE14</f>
        <v>1</v>
      </c>
      <c r="AG14" s="13">
        <v>204</v>
      </c>
      <c r="AH14" s="12">
        <v>204</v>
      </c>
      <c r="AI14" s="11">
        <f>AG14-AH14</f>
        <v>0</v>
      </c>
      <c r="AJ14" s="13">
        <v>153</v>
      </c>
      <c r="AK14" s="12">
        <v>149</v>
      </c>
      <c r="AL14" s="11">
        <f>AJ14-AK14</f>
        <v>4</v>
      </c>
      <c r="AM14" s="13">
        <v>204</v>
      </c>
      <c r="AN14" s="12">
        <v>195</v>
      </c>
      <c r="AO14" s="11">
        <f>AM14-AN14</f>
        <v>9</v>
      </c>
      <c r="AP14" s="13">
        <v>153</v>
      </c>
      <c r="AQ14" s="12">
        <v>150</v>
      </c>
      <c r="AR14" s="11">
        <f>AP14-AQ14</f>
        <v>3</v>
      </c>
      <c r="AS14" s="13">
        <v>204</v>
      </c>
      <c r="AT14" s="12">
        <v>203</v>
      </c>
      <c r="AU14" s="11">
        <f>AS14-AT14</f>
        <v>1</v>
      </c>
      <c r="AV14" s="10">
        <f>SUM(AS14,AP14,AM14,AJ14,AG14,AD14,AA14,X14,U14,R14,O14,L14,I14,F14,C14)</f>
        <v>2703</v>
      </c>
      <c r="AW14" s="9">
        <f>SUM(AT14,AQ14,AN14,AK14,AH14,AE14,AB14,Y14,V14,S14,P14,M14,J14,G14,D14)</f>
        <v>2659</v>
      </c>
      <c r="AX14" s="7">
        <f>IF(AW14&lt;&gt;0,AW14/AV14,0)</f>
        <v>0.98372179060303366</v>
      </c>
      <c r="AY14" s="8">
        <f>SUM(AU14,AR14,AO14,AL14,AI14,AF14,AC14,Z14,W14,T14,Q14,N14,K14,H14,E14)</f>
        <v>44</v>
      </c>
      <c r="AZ14" s="7">
        <f>IF(AY14&gt;0,AY14/AV14,"0.0%")</f>
        <v>1.6278209396966333E-2</v>
      </c>
    </row>
    <row r="15" spans="1:52" ht="15.75" thickBot="1" x14ac:dyDescent="0.3">
      <c r="A15" s="15"/>
      <c r="B15" s="14" t="s">
        <v>1</v>
      </c>
      <c r="C15" s="13">
        <v>76</v>
      </c>
      <c r="D15" s="12">
        <v>49</v>
      </c>
      <c r="E15" s="11">
        <f>C15-D15</f>
        <v>27</v>
      </c>
      <c r="F15" s="13">
        <v>77</v>
      </c>
      <c r="G15" s="12"/>
      <c r="H15" s="11">
        <f>F15-G15</f>
        <v>77</v>
      </c>
      <c r="I15" s="13">
        <v>76</v>
      </c>
      <c r="J15" s="12">
        <v>94</v>
      </c>
      <c r="K15" s="11">
        <f>I15-J15</f>
        <v>-18</v>
      </c>
      <c r="L15" s="13">
        <v>77</v>
      </c>
      <c r="M15" s="12">
        <v>45</v>
      </c>
      <c r="N15" s="11">
        <f>L15-M15</f>
        <v>32</v>
      </c>
      <c r="O15" s="13">
        <v>102</v>
      </c>
      <c r="P15" s="12">
        <v>97</v>
      </c>
      <c r="Q15" s="11">
        <f>O15-P15</f>
        <v>5</v>
      </c>
      <c r="R15" s="13">
        <v>77</v>
      </c>
      <c r="S15" s="12">
        <v>100</v>
      </c>
      <c r="T15" s="11">
        <f>R15-S15</f>
        <v>-23</v>
      </c>
      <c r="U15" s="13">
        <v>102</v>
      </c>
      <c r="V15" s="12">
        <v>99</v>
      </c>
      <c r="W15" s="11">
        <f>U15-V15</f>
        <v>3</v>
      </c>
      <c r="X15" s="13">
        <v>102</v>
      </c>
      <c r="Y15" s="12">
        <v>97</v>
      </c>
      <c r="Z15" s="11">
        <f>X15-Y15</f>
        <v>5</v>
      </c>
      <c r="AA15" s="13">
        <v>102</v>
      </c>
      <c r="AB15" s="12">
        <v>100</v>
      </c>
      <c r="AC15" s="11">
        <f>AA15-AB15</f>
        <v>2</v>
      </c>
      <c r="AD15" s="13">
        <v>102</v>
      </c>
      <c r="AE15" s="12">
        <v>98</v>
      </c>
      <c r="AF15" s="11">
        <f>AD15-AE15</f>
        <v>4</v>
      </c>
      <c r="AG15" s="13">
        <v>102</v>
      </c>
      <c r="AH15" s="12">
        <v>97</v>
      </c>
      <c r="AI15" s="11">
        <f>AG15-AH15</f>
        <v>5</v>
      </c>
      <c r="AJ15" s="13">
        <v>102</v>
      </c>
      <c r="AK15" s="12">
        <v>94</v>
      </c>
      <c r="AL15" s="11">
        <f>AJ15-AK15</f>
        <v>8</v>
      </c>
      <c r="AM15" s="13">
        <v>102</v>
      </c>
      <c r="AN15" s="12">
        <v>89</v>
      </c>
      <c r="AO15" s="11">
        <f>AM15-AN15</f>
        <v>13</v>
      </c>
      <c r="AP15" s="13">
        <v>102</v>
      </c>
      <c r="AQ15" s="12">
        <v>100</v>
      </c>
      <c r="AR15" s="11">
        <f>AP15-AQ15</f>
        <v>2</v>
      </c>
      <c r="AS15" s="13">
        <v>102</v>
      </c>
      <c r="AT15" s="12">
        <v>93</v>
      </c>
      <c r="AU15" s="11">
        <f>AS15-AT15</f>
        <v>9</v>
      </c>
      <c r="AV15" s="10">
        <f>SUM(AS15,AP15,AM15,AJ15,AG15,AD15,AA15,X15,U15,R15,O15,L15,I15,F15,C15)</f>
        <v>1403</v>
      </c>
      <c r="AW15" s="9">
        <f>SUM(AT15,AQ15,AN15,AK15,AH15,AE15,AB15,Y15,V15,S15,P15,M15,J15,G15,D15)</f>
        <v>1252</v>
      </c>
      <c r="AX15" s="7">
        <f>IF(AW15&lt;&gt;0,AW15/AV15,0)</f>
        <v>0.89237348538845329</v>
      </c>
      <c r="AY15" s="8">
        <f>SUM(AU15,AR15,AO15,AL15,AI15,AF15,AC15,Z15,W15,T15,Q15,N15,K15,H15,E15)</f>
        <v>151</v>
      </c>
      <c r="AZ15" s="7">
        <f>IF(AY15&gt;0,AY15/AV15,"0.0%")</f>
        <v>0.10762651461154668</v>
      </c>
    </row>
    <row r="16" spans="1:52" ht="15.75" thickBot="1" x14ac:dyDescent="0.3">
      <c r="A16" s="6" t="s">
        <v>0</v>
      </c>
      <c r="B16" s="5"/>
      <c r="C16" s="4">
        <f>SUM(C5:C15)</f>
        <v>4054</v>
      </c>
      <c r="D16" s="3">
        <f>SUM(D5:D15)</f>
        <v>3881</v>
      </c>
      <c r="E16" s="3">
        <f>SUM(E5:E15)</f>
        <v>173</v>
      </c>
      <c r="F16" s="4">
        <f>SUM(F5:F15)</f>
        <v>4106</v>
      </c>
      <c r="G16" s="3">
        <f>SUM(G5:G15)</f>
        <v>4009</v>
      </c>
      <c r="H16" s="3">
        <f>SUM(H5:H15)</f>
        <v>97</v>
      </c>
      <c r="I16" s="4">
        <f>SUM(I5:I15)</f>
        <v>4054</v>
      </c>
      <c r="J16" s="3">
        <f>SUM(J5:J15)</f>
        <v>3992</v>
      </c>
      <c r="K16" s="3">
        <f>SUM(K5:K15)</f>
        <v>62</v>
      </c>
      <c r="L16" s="4">
        <f>SUM(L5:L15)</f>
        <v>4106</v>
      </c>
      <c r="M16" s="3">
        <f>SUM(M5:M15)</f>
        <v>3973</v>
      </c>
      <c r="N16" s="3">
        <f>SUM(N5:N15)</f>
        <v>133</v>
      </c>
      <c r="O16" s="4">
        <f>SUM(O5:O15)</f>
        <v>4080</v>
      </c>
      <c r="P16" s="3">
        <f>SUM(P5:P15)</f>
        <v>4017</v>
      </c>
      <c r="Q16" s="3">
        <f>SUM(Q5:Q15)</f>
        <v>63</v>
      </c>
      <c r="R16" s="4">
        <f>SUM(R5:R15)</f>
        <v>4106</v>
      </c>
      <c r="S16" s="3">
        <f>SUM(S5:S15)</f>
        <v>4023</v>
      </c>
      <c r="T16" s="3">
        <f>SUM(T5:T15)</f>
        <v>83</v>
      </c>
      <c r="U16" s="4">
        <f>SUM(U5:U15)</f>
        <v>4080</v>
      </c>
      <c r="V16" s="3">
        <f>SUM(V5:V15)</f>
        <v>4050</v>
      </c>
      <c r="W16" s="3">
        <f>SUM(W5:W15)</f>
        <v>30</v>
      </c>
      <c r="X16" s="4">
        <f>SUM(X5:X15)</f>
        <v>4080</v>
      </c>
      <c r="Y16" s="3">
        <f>SUM(Y5:Y15)</f>
        <v>3971</v>
      </c>
      <c r="Z16" s="3">
        <f>SUM(Z5:Z15)</f>
        <v>109</v>
      </c>
      <c r="AA16" s="4">
        <f>SUM(AA5:AA15)</f>
        <v>4080</v>
      </c>
      <c r="AB16" s="3">
        <f>SUM(AB5:AB15)</f>
        <v>4048</v>
      </c>
      <c r="AC16" s="3">
        <f>SUM(AC5:AC15)</f>
        <v>32</v>
      </c>
      <c r="AD16" s="4">
        <f>SUM(AD5:AD15)</f>
        <v>4080</v>
      </c>
      <c r="AE16" s="3">
        <f>SUM(AE5:AE15)</f>
        <v>4053</v>
      </c>
      <c r="AF16" s="3">
        <f>SUM(AF5:AF15)</f>
        <v>27</v>
      </c>
      <c r="AG16" s="4">
        <f>SUM(AG5:AG15)</f>
        <v>4080</v>
      </c>
      <c r="AH16" s="3">
        <f>SUM(AH5:AH15)</f>
        <v>4072</v>
      </c>
      <c r="AI16" s="3">
        <f>SUM(AI5:AI15)</f>
        <v>8</v>
      </c>
      <c r="AJ16" s="4">
        <f>SUM(AJ5:AJ15)</f>
        <v>4080</v>
      </c>
      <c r="AK16" s="3">
        <f>SUM(AK5:AK15)</f>
        <v>3974</v>
      </c>
      <c r="AL16" s="3">
        <f>SUM(AL5:AL15)</f>
        <v>106</v>
      </c>
      <c r="AM16" s="4">
        <f>SUM(AM5:AM15)</f>
        <v>4080</v>
      </c>
      <c r="AN16" s="3">
        <f>SUM(AN5:AN15)</f>
        <v>3900</v>
      </c>
      <c r="AO16" s="3">
        <f>SUM(AO5:AO15)</f>
        <v>180</v>
      </c>
      <c r="AP16" s="4">
        <f>SUM(AP5:AP15)</f>
        <v>4080</v>
      </c>
      <c r="AQ16" s="3">
        <f>SUM(AQ5:AQ15)</f>
        <v>3966</v>
      </c>
      <c r="AR16" s="3">
        <f>SUM(AR5:AR15)</f>
        <v>114</v>
      </c>
      <c r="AS16" s="4">
        <f>SUM(AS5:AS15)</f>
        <v>4080</v>
      </c>
      <c r="AT16" s="3">
        <f>SUM(AT5:AT15)</f>
        <v>4011</v>
      </c>
      <c r="AU16" s="3">
        <f>SUM(AU5:AU15)</f>
        <v>69</v>
      </c>
      <c r="AV16" s="2">
        <f>SUM(AV5:AV15)</f>
        <v>61226</v>
      </c>
      <c r="AW16" s="2">
        <f>SUM(AW5:AW15)</f>
        <v>59940</v>
      </c>
      <c r="AX16" s="1">
        <f>IF(AW16&lt;&gt;0,AW16/AV16,0)</f>
        <v>0.97899585143566459</v>
      </c>
      <c r="AY16" s="2">
        <f>SUM(AY5:AY15)</f>
        <v>1286</v>
      </c>
      <c r="AZ16" s="1">
        <f>AY16/AV16</f>
        <v>2.1004148564335412E-2</v>
      </c>
    </row>
  </sheetData>
  <mergeCells count="18">
    <mergeCell ref="AP3:AR3"/>
    <mergeCell ref="AS3:AU3"/>
    <mergeCell ref="AV3:AZ3"/>
    <mergeCell ref="O3:Q3"/>
    <mergeCell ref="R3:T3"/>
    <mergeCell ref="U3:W3"/>
    <mergeCell ref="X3:Z3"/>
    <mergeCell ref="AA3:AC3"/>
    <mergeCell ref="AD3:AF3"/>
    <mergeCell ref="AG3:AI3"/>
    <mergeCell ref="AJ3:AL3"/>
    <mergeCell ref="AM3:AO3"/>
    <mergeCell ref="L3:N3"/>
    <mergeCell ref="A3:A4"/>
    <mergeCell ref="B3:B4"/>
    <mergeCell ref="C3:E3"/>
    <mergeCell ref="F3:H3"/>
    <mergeCell ref="I3:K3"/>
  </mergeCells>
  <conditionalFormatting sqref="AX5:AX11 AX14:AX16">
    <cfRule type="cellIs" dxfId="50" priority="6" operator="greaterThan">
      <formula>1</formula>
    </cfRule>
  </conditionalFormatting>
  <conditionalFormatting sqref="C5:AU11 C14:AU15">
    <cfRule type="cellIs" dxfId="49" priority="5" operator="lessThan">
      <formula>0</formula>
    </cfRule>
  </conditionalFormatting>
  <conditionalFormatting sqref="AX12:AX13">
    <cfRule type="cellIs" dxfId="48" priority="4" operator="greaterThan">
      <formula>1</formula>
    </cfRule>
  </conditionalFormatting>
  <conditionalFormatting sqref="C12:AU13">
    <cfRule type="cellIs" dxfId="47" priority="3" operator="lessThan">
      <formula>0</formula>
    </cfRule>
  </conditionalFormatting>
  <conditionalFormatting sqref="AX13">
    <cfRule type="cellIs" dxfId="46" priority="2" operator="greaterThan">
      <formula>1</formula>
    </cfRule>
  </conditionalFormatting>
  <conditionalFormatting sqref="C13:AU13">
    <cfRule type="cellIs" dxfId="45" priority="1" operator="lessThan">
      <formula>0</formula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AZ16"/>
  <sheetViews>
    <sheetView showGridLines="0" zoomScale="75" zoomScaleNormal="75" workbookViewId="0">
      <selection activeCell="A2" sqref="A2"/>
    </sheetView>
  </sheetViews>
  <sheetFormatPr baseColWidth="10" defaultColWidth="9.140625" defaultRowHeight="15" x14ac:dyDescent="0.25"/>
  <cols>
    <col min="2" max="2" width="14.42578125" customWidth="1"/>
  </cols>
  <sheetData>
    <row r="2" spans="1:52" ht="15.75" thickBot="1" x14ac:dyDescent="0.3">
      <c r="A2" s="38" t="s">
        <v>23</v>
      </c>
      <c r="B2" s="38"/>
      <c r="H2" s="37"/>
      <c r="I2" s="37"/>
      <c r="J2" s="36"/>
    </row>
    <row r="3" spans="1:52" x14ac:dyDescent="0.25">
      <c r="A3" s="35" t="s">
        <v>22</v>
      </c>
      <c r="B3" s="34" t="s">
        <v>21</v>
      </c>
      <c r="C3" s="33">
        <v>42843</v>
      </c>
      <c r="D3" s="32"/>
      <c r="E3" s="32"/>
      <c r="F3" s="33">
        <v>42844</v>
      </c>
      <c r="G3" s="32"/>
      <c r="H3" s="32"/>
      <c r="I3" s="33">
        <v>42845</v>
      </c>
      <c r="J3" s="32"/>
      <c r="K3" s="32"/>
      <c r="L3" s="33">
        <v>42846</v>
      </c>
      <c r="M3" s="32"/>
      <c r="N3" s="32"/>
      <c r="O3" s="33">
        <v>42847</v>
      </c>
      <c r="P3" s="32"/>
      <c r="Q3" s="32"/>
      <c r="R3" s="33">
        <v>42848</v>
      </c>
      <c r="S3" s="32"/>
      <c r="T3" s="32"/>
      <c r="U3" s="33">
        <v>42849</v>
      </c>
      <c r="V3" s="32"/>
      <c r="W3" s="32"/>
      <c r="X3" s="33">
        <v>42850</v>
      </c>
      <c r="Y3" s="32"/>
      <c r="Z3" s="32"/>
      <c r="AA3" s="33">
        <v>42851</v>
      </c>
      <c r="AB3" s="32"/>
      <c r="AC3" s="32"/>
      <c r="AD3" s="33">
        <v>42852</v>
      </c>
      <c r="AE3" s="32"/>
      <c r="AF3" s="32"/>
      <c r="AG3" s="33">
        <v>42853</v>
      </c>
      <c r="AH3" s="32"/>
      <c r="AI3" s="32"/>
      <c r="AJ3" s="33">
        <v>42854</v>
      </c>
      <c r="AK3" s="32"/>
      <c r="AL3" s="32"/>
      <c r="AM3" s="33">
        <v>42855</v>
      </c>
      <c r="AN3" s="32"/>
      <c r="AO3" s="32"/>
      <c r="AP3" s="33">
        <v>42856</v>
      </c>
      <c r="AQ3" s="32"/>
      <c r="AR3" s="32"/>
      <c r="AS3" s="33">
        <v>42857</v>
      </c>
      <c r="AT3" s="32"/>
      <c r="AU3" s="32"/>
      <c r="AV3" s="31" t="s">
        <v>0</v>
      </c>
      <c r="AW3" s="31"/>
      <c r="AX3" s="31"/>
      <c r="AY3" s="31"/>
      <c r="AZ3" s="31"/>
    </row>
    <row r="4" spans="1:52" ht="39" thickBot="1" x14ac:dyDescent="0.3">
      <c r="A4" s="30"/>
      <c r="B4" s="29"/>
      <c r="C4" s="28" t="s">
        <v>20</v>
      </c>
      <c r="D4" s="27" t="s">
        <v>19</v>
      </c>
      <c r="E4" s="27" t="s">
        <v>18</v>
      </c>
      <c r="F4" s="26" t="s">
        <v>20</v>
      </c>
      <c r="G4" s="25" t="s">
        <v>19</v>
      </c>
      <c r="H4" s="25" t="s">
        <v>18</v>
      </c>
      <c r="I4" s="26" t="s">
        <v>20</v>
      </c>
      <c r="J4" s="25" t="s">
        <v>19</v>
      </c>
      <c r="K4" s="25" t="s">
        <v>18</v>
      </c>
      <c r="L4" s="26" t="s">
        <v>20</v>
      </c>
      <c r="M4" s="25" t="s">
        <v>19</v>
      </c>
      <c r="N4" s="25" t="s">
        <v>18</v>
      </c>
      <c r="O4" s="26" t="s">
        <v>20</v>
      </c>
      <c r="P4" s="25" t="s">
        <v>19</v>
      </c>
      <c r="Q4" s="25" t="s">
        <v>18</v>
      </c>
      <c r="R4" s="26" t="s">
        <v>20</v>
      </c>
      <c r="S4" s="25" t="s">
        <v>19</v>
      </c>
      <c r="T4" s="25" t="s">
        <v>18</v>
      </c>
      <c r="U4" s="26" t="s">
        <v>20</v>
      </c>
      <c r="V4" s="25" t="s">
        <v>19</v>
      </c>
      <c r="W4" s="25" t="s">
        <v>18</v>
      </c>
      <c r="X4" s="26" t="s">
        <v>20</v>
      </c>
      <c r="Y4" s="25" t="s">
        <v>19</v>
      </c>
      <c r="Z4" s="25" t="s">
        <v>18</v>
      </c>
      <c r="AA4" s="26" t="s">
        <v>20</v>
      </c>
      <c r="AB4" s="25" t="s">
        <v>19</v>
      </c>
      <c r="AC4" s="25" t="s">
        <v>18</v>
      </c>
      <c r="AD4" s="26" t="s">
        <v>20</v>
      </c>
      <c r="AE4" s="25" t="s">
        <v>19</v>
      </c>
      <c r="AF4" s="25" t="s">
        <v>18</v>
      </c>
      <c r="AG4" s="26" t="s">
        <v>20</v>
      </c>
      <c r="AH4" s="25" t="s">
        <v>19</v>
      </c>
      <c r="AI4" s="25" t="s">
        <v>18</v>
      </c>
      <c r="AJ4" s="26" t="s">
        <v>20</v>
      </c>
      <c r="AK4" s="25" t="s">
        <v>19</v>
      </c>
      <c r="AL4" s="25" t="s">
        <v>18</v>
      </c>
      <c r="AM4" s="26" t="s">
        <v>20</v>
      </c>
      <c r="AN4" s="25" t="s">
        <v>19</v>
      </c>
      <c r="AO4" s="25" t="s">
        <v>18</v>
      </c>
      <c r="AP4" s="26" t="s">
        <v>20</v>
      </c>
      <c r="AQ4" s="25" t="s">
        <v>19</v>
      </c>
      <c r="AR4" s="25" t="s">
        <v>18</v>
      </c>
      <c r="AS4" s="26" t="s">
        <v>20</v>
      </c>
      <c r="AT4" s="25" t="s">
        <v>19</v>
      </c>
      <c r="AU4" s="25" t="s">
        <v>18</v>
      </c>
      <c r="AV4" s="25" t="s">
        <v>17</v>
      </c>
      <c r="AW4" s="25" t="s">
        <v>16</v>
      </c>
      <c r="AX4" s="25" t="s">
        <v>15</v>
      </c>
      <c r="AY4" s="25" t="s">
        <v>14</v>
      </c>
      <c r="AZ4" s="25" t="s">
        <v>13</v>
      </c>
    </row>
    <row r="5" spans="1:52" x14ac:dyDescent="0.25">
      <c r="A5" s="24" t="s">
        <v>12</v>
      </c>
      <c r="B5" s="23" t="s">
        <v>11</v>
      </c>
      <c r="C5" s="22">
        <v>285</v>
      </c>
      <c r="D5" s="21">
        <v>282</v>
      </c>
      <c r="E5" s="20">
        <v>3</v>
      </c>
      <c r="F5" s="22">
        <v>266</v>
      </c>
      <c r="G5" s="21">
        <v>265</v>
      </c>
      <c r="H5" s="20">
        <v>1</v>
      </c>
      <c r="I5" s="22">
        <v>266</v>
      </c>
      <c r="J5" s="21">
        <v>262</v>
      </c>
      <c r="K5" s="20">
        <v>4</v>
      </c>
      <c r="L5" s="22">
        <v>266</v>
      </c>
      <c r="M5" s="21">
        <v>266</v>
      </c>
      <c r="N5" s="20">
        <v>0</v>
      </c>
      <c r="O5" s="22">
        <v>266</v>
      </c>
      <c r="P5" s="21">
        <v>266</v>
      </c>
      <c r="Q5" s="20">
        <v>0</v>
      </c>
      <c r="R5" s="22">
        <v>266</v>
      </c>
      <c r="S5" s="21">
        <v>264</v>
      </c>
      <c r="T5" s="20">
        <v>2</v>
      </c>
      <c r="U5" s="22">
        <v>266</v>
      </c>
      <c r="V5" s="21">
        <v>268</v>
      </c>
      <c r="W5" s="20">
        <v>-2</v>
      </c>
      <c r="X5" s="22">
        <v>266</v>
      </c>
      <c r="Y5" s="21">
        <v>264</v>
      </c>
      <c r="Z5" s="20">
        <v>2</v>
      </c>
      <c r="AA5" s="22">
        <v>266</v>
      </c>
      <c r="AB5" s="21">
        <v>268</v>
      </c>
      <c r="AC5" s="20">
        <v>-2</v>
      </c>
      <c r="AD5" s="22">
        <v>266</v>
      </c>
      <c r="AE5" s="21">
        <v>267</v>
      </c>
      <c r="AF5" s="20">
        <v>-1</v>
      </c>
      <c r="AG5" s="22">
        <v>266</v>
      </c>
      <c r="AH5" s="21">
        <v>265</v>
      </c>
      <c r="AI5" s="20">
        <v>1</v>
      </c>
      <c r="AJ5" s="22">
        <v>266</v>
      </c>
      <c r="AK5" s="21">
        <v>266</v>
      </c>
      <c r="AL5" s="20">
        <v>0</v>
      </c>
      <c r="AM5" s="22">
        <v>266</v>
      </c>
      <c r="AN5" s="21">
        <v>246</v>
      </c>
      <c r="AO5" s="20">
        <v>20</v>
      </c>
      <c r="AP5" s="22">
        <v>285</v>
      </c>
      <c r="AQ5" s="21">
        <v>289</v>
      </c>
      <c r="AR5" s="20">
        <v>-4</v>
      </c>
      <c r="AS5" s="22">
        <v>247</v>
      </c>
      <c r="AT5" s="21">
        <v>245</v>
      </c>
      <c r="AU5" s="20">
        <v>2</v>
      </c>
      <c r="AV5" s="19">
        <v>4009</v>
      </c>
      <c r="AW5" s="18">
        <v>3983</v>
      </c>
      <c r="AX5" s="16">
        <v>0.99351459216762283</v>
      </c>
      <c r="AY5" s="17">
        <v>26</v>
      </c>
      <c r="AZ5" s="16">
        <v>6.485407832377151E-3</v>
      </c>
    </row>
    <row r="6" spans="1:52" x14ac:dyDescent="0.25">
      <c r="A6" s="15"/>
      <c r="B6" s="14" t="s">
        <v>10</v>
      </c>
      <c r="C6" s="13">
        <v>380</v>
      </c>
      <c r="D6" s="12">
        <v>376</v>
      </c>
      <c r="E6" s="11">
        <v>4</v>
      </c>
      <c r="F6" s="13">
        <v>380</v>
      </c>
      <c r="G6" s="12">
        <v>379</v>
      </c>
      <c r="H6" s="11">
        <v>1</v>
      </c>
      <c r="I6" s="13">
        <v>380</v>
      </c>
      <c r="J6" s="12">
        <v>377</v>
      </c>
      <c r="K6" s="11">
        <v>3</v>
      </c>
      <c r="L6" s="13">
        <v>380</v>
      </c>
      <c r="M6" s="12">
        <v>380</v>
      </c>
      <c r="N6" s="11">
        <v>0</v>
      </c>
      <c r="O6" s="13">
        <v>380</v>
      </c>
      <c r="P6" s="12">
        <v>379</v>
      </c>
      <c r="Q6" s="11">
        <v>1</v>
      </c>
      <c r="R6" s="13">
        <v>380</v>
      </c>
      <c r="S6" s="12">
        <v>375</v>
      </c>
      <c r="T6" s="11">
        <v>5</v>
      </c>
      <c r="U6" s="13">
        <v>380</v>
      </c>
      <c r="V6" s="12">
        <v>379</v>
      </c>
      <c r="W6" s="11">
        <v>1</v>
      </c>
      <c r="X6" s="13">
        <v>380</v>
      </c>
      <c r="Y6" s="12">
        <v>367</v>
      </c>
      <c r="Z6" s="11">
        <v>13</v>
      </c>
      <c r="AA6" s="13">
        <v>380</v>
      </c>
      <c r="AB6" s="12">
        <v>380</v>
      </c>
      <c r="AC6" s="11">
        <v>0</v>
      </c>
      <c r="AD6" s="13">
        <v>380</v>
      </c>
      <c r="AE6" s="12">
        <v>379</v>
      </c>
      <c r="AF6" s="11">
        <v>1</v>
      </c>
      <c r="AG6" s="13">
        <v>380</v>
      </c>
      <c r="AH6" s="12">
        <v>367</v>
      </c>
      <c r="AI6" s="11">
        <v>13</v>
      </c>
      <c r="AJ6" s="13">
        <v>380</v>
      </c>
      <c r="AK6" s="12">
        <v>376</v>
      </c>
      <c r="AL6" s="11">
        <v>4</v>
      </c>
      <c r="AM6" s="13">
        <v>380</v>
      </c>
      <c r="AN6" s="12">
        <v>371</v>
      </c>
      <c r="AO6" s="11">
        <v>9</v>
      </c>
      <c r="AP6" s="13">
        <v>380</v>
      </c>
      <c r="AQ6" s="12">
        <v>378</v>
      </c>
      <c r="AR6" s="11">
        <v>2</v>
      </c>
      <c r="AS6" s="13">
        <v>380</v>
      </c>
      <c r="AT6" s="12">
        <v>377</v>
      </c>
      <c r="AU6" s="11">
        <v>3</v>
      </c>
      <c r="AV6" s="10">
        <v>5700</v>
      </c>
      <c r="AW6" s="9">
        <v>5640</v>
      </c>
      <c r="AX6" s="7">
        <v>0.98947368421052628</v>
      </c>
      <c r="AY6" s="8">
        <v>60</v>
      </c>
      <c r="AZ6" s="7">
        <v>1.0526315789473684E-2</v>
      </c>
    </row>
    <row r="7" spans="1:52" x14ac:dyDescent="0.25">
      <c r="A7" s="15"/>
      <c r="B7" s="14" t="s">
        <v>9</v>
      </c>
      <c r="C7" s="13">
        <v>228</v>
      </c>
      <c r="D7" s="12">
        <v>225</v>
      </c>
      <c r="E7" s="11">
        <v>3</v>
      </c>
      <c r="F7" s="13">
        <v>228</v>
      </c>
      <c r="G7" s="12">
        <v>227</v>
      </c>
      <c r="H7" s="11">
        <v>1</v>
      </c>
      <c r="I7" s="13">
        <v>228</v>
      </c>
      <c r="J7" s="12">
        <v>223</v>
      </c>
      <c r="K7" s="11">
        <v>5</v>
      </c>
      <c r="L7" s="13">
        <v>228</v>
      </c>
      <c r="M7" s="12">
        <v>226</v>
      </c>
      <c r="N7" s="11">
        <v>2</v>
      </c>
      <c r="O7" s="13">
        <v>247</v>
      </c>
      <c r="P7" s="12">
        <v>247</v>
      </c>
      <c r="Q7" s="11">
        <v>0</v>
      </c>
      <c r="R7" s="13">
        <v>228</v>
      </c>
      <c r="S7" s="12">
        <v>226</v>
      </c>
      <c r="T7" s="11">
        <v>2</v>
      </c>
      <c r="U7" s="13">
        <v>247</v>
      </c>
      <c r="V7" s="12">
        <v>247</v>
      </c>
      <c r="W7" s="11">
        <v>0</v>
      </c>
      <c r="X7" s="13">
        <v>228</v>
      </c>
      <c r="Y7" s="12">
        <v>226</v>
      </c>
      <c r="Z7" s="11">
        <v>2</v>
      </c>
      <c r="AA7" s="13">
        <v>247</v>
      </c>
      <c r="AB7" s="12">
        <v>247</v>
      </c>
      <c r="AC7" s="11">
        <v>0</v>
      </c>
      <c r="AD7" s="13">
        <v>228</v>
      </c>
      <c r="AE7" s="12">
        <v>231</v>
      </c>
      <c r="AF7" s="11">
        <v>-3</v>
      </c>
      <c r="AG7" s="13">
        <v>247</v>
      </c>
      <c r="AH7" s="12">
        <v>246</v>
      </c>
      <c r="AI7" s="11">
        <v>1</v>
      </c>
      <c r="AJ7" s="13">
        <v>228</v>
      </c>
      <c r="AK7" s="12">
        <v>227</v>
      </c>
      <c r="AL7" s="11">
        <v>1</v>
      </c>
      <c r="AM7" s="13">
        <v>247</v>
      </c>
      <c r="AN7" s="12">
        <v>244</v>
      </c>
      <c r="AO7" s="11">
        <v>3</v>
      </c>
      <c r="AP7" s="13">
        <v>228</v>
      </c>
      <c r="AQ7" s="12">
        <v>232</v>
      </c>
      <c r="AR7" s="11">
        <v>-4</v>
      </c>
      <c r="AS7" s="13">
        <v>247</v>
      </c>
      <c r="AT7" s="12">
        <v>244</v>
      </c>
      <c r="AU7" s="11">
        <v>3</v>
      </c>
      <c r="AV7" s="10">
        <v>3534</v>
      </c>
      <c r="AW7" s="9">
        <v>3518</v>
      </c>
      <c r="AX7" s="7">
        <v>0.99547255234861343</v>
      </c>
      <c r="AY7" s="8">
        <v>16</v>
      </c>
      <c r="AZ7" s="7">
        <v>4.5274476513865311E-3</v>
      </c>
    </row>
    <row r="8" spans="1:52" x14ac:dyDescent="0.25">
      <c r="A8" s="15"/>
      <c r="B8" s="14" t="s">
        <v>8</v>
      </c>
      <c r="C8" s="13">
        <v>95</v>
      </c>
      <c r="D8" s="12">
        <v>94</v>
      </c>
      <c r="E8" s="11">
        <v>1</v>
      </c>
      <c r="F8" s="13">
        <v>133</v>
      </c>
      <c r="G8" s="12">
        <v>133</v>
      </c>
      <c r="H8" s="11">
        <v>0</v>
      </c>
      <c r="I8" s="13">
        <v>95</v>
      </c>
      <c r="J8" s="12">
        <v>95</v>
      </c>
      <c r="K8" s="11">
        <v>0</v>
      </c>
      <c r="L8" s="13">
        <v>133</v>
      </c>
      <c r="M8" s="12">
        <v>133</v>
      </c>
      <c r="N8" s="11">
        <v>0</v>
      </c>
      <c r="O8" s="13">
        <v>95</v>
      </c>
      <c r="P8" s="12">
        <v>95</v>
      </c>
      <c r="Q8" s="11">
        <v>0</v>
      </c>
      <c r="R8" s="13">
        <v>133</v>
      </c>
      <c r="S8" s="12">
        <v>130</v>
      </c>
      <c r="T8" s="11">
        <v>3</v>
      </c>
      <c r="U8" s="13">
        <v>95</v>
      </c>
      <c r="V8" s="12">
        <v>97</v>
      </c>
      <c r="W8" s="11">
        <v>-2</v>
      </c>
      <c r="X8" s="13">
        <v>114</v>
      </c>
      <c r="Y8" s="12">
        <v>114</v>
      </c>
      <c r="Z8" s="11">
        <v>0</v>
      </c>
      <c r="AA8" s="13">
        <v>95</v>
      </c>
      <c r="AB8" s="12">
        <v>95</v>
      </c>
      <c r="AC8" s="11">
        <v>0</v>
      </c>
      <c r="AD8" s="13">
        <v>114</v>
      </c>
      <c r="AE8" s="12">
        <v>114</v>
      </c>
      <c r="AF8" s="11">
        <v>0</v>
      </c>
      <c r="AG8" s="13">
        <v>95</v>
      </c>
      <c r="AH8" s="12">
        <v>95</v>
      </c>
      <c r="AI8" s="11">
        <v>0</v>
      </c>
      <c r="AJ8" s="13">
        <v>114</v>
      </c>
      <c r="AK8" s="12">
        <v>113</v>
      </c>
      <c r="AL8" s="11">
        <v>1</v>
      </c>
      <c r="AM8" s="13">
        <v>95</v>
      </c>
      <c r="AN8" s="12">
        <v>95</v>
      </c>
      <c r="AO8" s="11">
        <v>0</v>
      </c>
      <c r="AP8" s="13">
        <v>114</v>
      </c>
      <c r="AQ8" s="12">
        <v>114</v>
      </c>
      <c r="AR8" s="11">
        <v>0</v>
      </c>
      <c r="AS8" s="13">
        <v>95</v>
      </c>
      <c r="AT8" s="12">
        <v>95</v>
      </c>
      <c r="AU8" s="11">
        <v>0</v>
      </c>
      <c r="AV8" s="10">
        <v>1615</v>
      </c>
      <c r="AW8" s="9">
        <v>1612</v>
      </c>
      <c r="AX8" s="7">
        <v>0.99814241486068112</v>
      </c>
      <c r="AY8" s="8">
        <v>3</v>
      </c>
      <c r="AZ8" s="7">
        <v>1.8575851393188853E-3</v>
      </c>
    </row>
    <row r="9" spans="1:52" x14ac:dyDescent="0.25">
      <c r="A9" s="15"/>
      <c r="B9" s="14" t="s">
        <v>7</v>
      </c>
      <c r="C9" s="13">
        <v>38</v>
      </c>
      <c r="D9" s="12">
        <v>38</v>
      </c>
      <c r="E9" s="11">
        <v>0</v>
      </c>
      <c r="F9" s="13">
        <v>38</v>
      </c>
      <c r="G9" s="12">
        <v>38</v>
      </c>
      <c r="H9" s="11">
        <v>0</v>
      </c>
      <c r="I9" s="13">
        <v>38</v>
      </c>
      <c r="J9" s="12">
        <v>38</v>
      </c>
      <c r="K9" s="11">
        <v>0</v>
      </c>
      <c r="L9" s="13">
        <v>38</v>
      </c>
      <c r="M9" s="12">
        <v>38</v>
      </c>
      <c r="N9" s="11">
        <v>0</v>
      </c>
      <c r="O9" s="13">
        <v>38</v>
      </c>
      <c r="P9" s="12">
        <v>38</v>
      </c>
      <c r="Q9" s="11">
        <v>0</v>
      </c>
      <c r="R9" s="13">
        <v>38</v>
      </c>
      <c r="S9" s="12">
        <v>38</v>
      </c>
      <c r="T9" s="11">
        <v>0</v>
      </c>
      <c r="U9" s="13">
        <v>38</v>
      </c>
      <c r="V9" s="12">
        <v>38</v>
      </c>
      <c r="W9" s="11">
        <v>0</v>
      </c>
      <c r="X9" s="13">
        <v>38</v>
      </c>
      <c r="Y9" s="12">
        <v>38</v>
      </c>
      <c r="Z9" s="11">
        <v>0</v>
      </c>
      <c r="AA9" s="13">
        <v>38</v>
      </c>
      <c r="AB9" s="12">
        <v>38</v>
      </c>
      <c r="AC9" s="11">
        <v>0</v>
      </c>
      <c r="AD9" s="13">
        <v>38</v>
      </c>
      <c r="AE9" s="12">
        <v>38</v>
      </c>
      <c r="AF9" s="11">
        <v>0</v>
      </c>
      <c r="AG9" s="13">
        <v>38</v>
      </c>
      <c r="AH9" s="12">
        <v>38</v>
      </c>
      <c r="AI9" s="11">
        <v>0</v>
      </c>
      <c r="AJ9" s="13">
        <v>38</v>
      </c>
      <c r="AK9" s="12">
        <v>38</v>
      </c>
      <c r="AL9" s="11">
        <v>0</v>
      </c>
      <c r="AM9" s="13">
        <v>38</v>
      </c>
      <c r="AN9" s="12">
        <v>38</v>
      </c>
      <c r="AO9" s="11">
        <v>0</v>
      </c>
      <c r="AP9" s="13">
        <v>38</v>
      </c>
      <c r="AQ9" s="12">
        <v>38</v>
      </c>
      <c r="AR9" s="11">
        <v>0</v>
      </c>
      <c r="AS9" s="13">
        <v>38</v>
      </c>
      <c r="AT9" s="12">
        <v>38</v>
      </c>
      <c r="AU9" s="11">
        <v>0</v>
      </c>
      <c r="AV9" s="10">
        <v>570</v>
      </c>
      <c r="AW9" s="9">
        <v>570</v>
      </c>
      <c r="AX9" s="7">
        <v>1</v>
      </c>
      <c r="AY9" s="8">
        <v>0</v>
      </c>
      <c r="AZ9" s="7" t="s">
        <v>24</v>
      </c>
    </row>
    <row r="10" spans="1:52" x14ac:dyDescent="0.25">
      <c r="A10" s="15"/>
      <c r="B10" s="14" t="s">
        <v>6</v>
      </c>
      <c r="C10" s="13">
        <v>133</v>
      </c>
      <c r="D10" s="12">
        <v>132</v>
      </c>
      <c r="E10" s="11">
        <v>1</v>
      </c>
      <c r="F10" s="13">
        <v>114</v>
      </c>
      <c r="G10" s="12">
        <v>114</v>
      </c>
      <c r="H10" s="11">
        <v>0</v>
      </c>
      <c r="I10" s="13">
        <v>133</v>
      </c>
      <c r="J10" s="12">
        <v>133</v>
      </c>
      <c r="K10" s="11">
        <v>0</v>
      </c>
      <c r="L10" s="13">
        <v>114</v>
      </c>
      <c r="M10" s="12">
        <v>114</v>
      </c>
      <c r="N10" s="11">
        <v>0</v>
      </c>
      <c r="O10" s="13">
        <v>133</v>
      </c>
      <c r="P10" s="12">
        <v>133</v>
      </c>
      <c r="Q10" s="11">
        <v>0</v>
      </c>
      <c r="R10" s="13">
        <v>114</v>
      </c>
      <c r="S10" s="12">
        <v>113</v>
      </c>
      <c r="T10" s="11">
        <v>1</v>
      </c>
      <c r="U10" s="13">
        <v>133</v>
      </c>
      <c r="V10" s="12">
        <v>133</v>
      </c>
      <c r="W10" s="11">
        <v>0</v>
      </c>
      <c r="X10" s="13">
        <v>114</v>
      </c>
      <c r="Y10" s="12">
        <v>110</v>
      </c>
      <c r="Z10" s="11">
        <v>4</v>
      </c>
      <c r="AA10" s="13">
        <v>133</v>
      </c>
      <c r="AB10" s="12">
        <v>133</v>
      </c>
      <c r="AC10" s="11">
        <v>0</v>
      </c>
      <c r="AD10" s="13">
        <v>114</v>
      </c>
      <c r="AE10" s="12">
        <v>113</v>
      </c>
      <c r="AF10" s="11">
        <v>1</v>
      </c>
      <c r="AG10" s="13">
        <v>133</v>
      </c>
      <c r="AH10" s="12">
        <v>133</v>
      </c>
      <c r="AI10" s="11">
        <v>0</v>
      </c>
      <c r="AJ10" s="13">
        <v>114</v>
      </c>
      <c r="AK10" s="12">
        <v>113</v>
      </c>
      <c r="AL10" s="11">
        <v>1</v>
      </c>
      <c r="AM10" s="13">
        <v>133</v>
      </c>
      <c r="AN10" s="12">
        <v>133</v>
      </c>
      <c r="AO10" s="11">
        <v>0</v>
      </c>
      <c r="AP10" s="13">
        <v>95</v>
      </c>
      <c r="AQ10" s="12">
        <v>95</v>
      </c>
      <c r="AR10" s="11">
        <v>0</v>
      </c>
      <c r="AS10" s="13">
        <v>133</v>
      </c>
      <c r="AT10" s="12">
        <v>133</v>
      </c>
      <c r="AU10" s="11">
        <v>0</v>
      </c>
      <c r="AV10" s="10">
        <v>1843</v>
      </c>
      <c r="AW10" s="9">
        <v>1835</v>
      </c>
      <c r="AX10" s="7">
        <v>0.99565925122083554</v>
      </c>
      <c r="AY10" s="8">
        <v>8</v>
      </c>
      <c r="AZ10" s="7">
        <v>4.3407487791644059E-3</v>
      </c>
    </row>
    <row r="11" spans="1:52" x14ac:dyDescent="0.25">
      <c r="A11" s="15"/>
      <c r="B11" s="14" t="s">
        <v>5</v>
      </c>
      <c r="C11" s="13">
        <v>38</v>
      </c>
      <c r="D11" s="12">
        <v>38</v>
      </c>
      <c r="E11" s="11">
        <v>0</v>
      </c>
      <c r="F11" s="13">
        <v>38</v>
      </c>
      <c r="G11" s="12">
        <v>38</v>
      </c>
      <c r="H11" s="11">
        <v>0</v>
      </c>
      <c r="I11" s="13">
        <v>38</v>
      </c>
      <c r="J11" s="12">
        <v>38</v>
      </c>
      <c r="K11" s="11">
        <v>0</v>
      </c>
      <c r="L11" s="13">
        <v>38</v>
      </c>
      <c r="M11" s="12">
        <v>38</v>
      </c>
      <c r="N11" s="11">
        <v>0</v>
      </c>
      <c r="O11" s="13">
        <v>38</v>
      </c>
      <c r="P11" s="12">
        <v>38</v>
      </c>
      <c r="Q11" s="11">
        <v>0</v>
      </c>
      <c r="R11" s="13">
        <v>38</v>
      </c>
      <c r="S11" s="12">
        <v>37</v>
      </c>
      <c r="T11" s="11">
        <v>1</v>
      </c>
      <c r="U11" s="13">
        <v>38</v>
      </c>
      <c r="V11" s="12">
        <v>38</v>
      </c>
      <c r="W11" s="11">
        <v>0</v>
      </c>
      <c r="X11" s="13">
        <v>38</v>
      </c>
      <c r="Y11" s="12">
        <v>38</v>
      </c>
      <c r="Z11" s="11">
        <v>0</v>
      </c>
      <c r="AA11" s="13">
        <v>38</v>
      </c>
      <c r="AB11" s="12">
        <v>38</v>
      </c>
      <c r="AC11" s="11">
        <v>0</v>
      </c>
      <c r="AD11" s="13">
        <v>38</v>
      </c>
      <c r="AE11" s="12">
        <v>38</v>
      </c>
      <c r="AF11" s="11">
        <v>0</v>
      </c>
      <c r="AG11" s="13">
        <v>38</v>
      </c>
      <c r="AH11" s="12">
        <v>38</v>
      </c>
      <c r="AI11" s="11">
        <v>0</v>
      </c>
      <c r="AJ11" s="13">
        <v>38</v>
      </c>
      <c r="AK11" s="12">
        <v>37</v>
      </c>
      <c r="AL11" s="11">
        <v>1</v>
      </c>
      <c r="AM11" s="13">
        <v>38</v>
      </c>
      <c r="AN11" s="12">
        <v>39</v>
      </c>
      <c r="AO11" s="11">
        <v>-1</v>
      </c>
      <c r="AP11" s="13">
        <v>38</v>
      </c>
      <c r="AQ11" s="12">
        <v>38</v>
      </c>
      <c r="AR11" s="11">
        <v>0</v>
      </c>
      <c r="AS11" s="13">
        <v>38</v>
      </c>
      <c r="AT11" s="12">
        <v>38</v>
      </c>
      <c r="AU11" s="11">
        <v>0</v>
      </c>
      <c r="AV11" s="10">
        <v>570</v>
      </c>
      <c r="AW11" s="9">
        <v>569</v>
      </c>
      <c r="AX11" s="7">
        <v>0.99824561403508771</v>
      </c>
      <c r="AY11" s="8">
        <v>1</v>
      </c>
      <c r="AZ11" s="7">
        <v>1.7543859649122807E-3</v>
      </c>
    </row>
    <row r="12" spans="1:52" x14ac:dyDescent="0.25">
      <c r="A12" s="15"/>
      <c r="B12" s="14" t="s">
        <v>4</v>
      </c>
      <c r="C12" s="13">
        <v>171</v>
      </c>
      <c r="D12" s="12">
        <v>171</v>
      </c>
      <c r="E12" s="11">
        <v>0</v>
      </c>
      <c r="F12" s="13">
        <v>190</v>
      </c>
      <c r="G12" s="12">
        <v>190</v>
      </c>
      <c r="H12" s="11">
        <v>0</v>
      </c>
      <c r="I12" s="13">
        <v>171</v>
      </c>
      <c r="J12" s="12">
        <v>169</v>
      </c>
      <c r="K12" s="11">
        <v>2</v>
      </c>
      <c r="L12" s="13">
        <v>190</v>
      </c>
      <c r="M12" s="12">
        <v>190</v>
      </c>
      <c r="N12" s="11">
        <v>0</v>
      </c>
      <c r="O12" s="13">
        <v>171</v>
      </c>
      <c r="P12" s="12">
        <v>171</v>
      </c>
      <c r="Q12" s="11">
        <v>0</v>
      </c>
      <c r="R12" s="13">
        <v>190</v>
      </c>
      <c r="S12" s="12">
        <v>184</v>
      </c>
      <c r="T12" s="11">
        <v>6</v>
      </c>
      <c r="U12" s="13">
        <v>171</v>
      </c>
      <c r="V12" s="12">
        <v>173</v>
      </c>
      <c r="W12" s="11">
        <v>-2</v>
      </c>
      <c r="X12" s="13">
        <v>190</v>
      </c>
      <c r="Y12" s="12">
        <v>187</v>
      </c>
      <c r="Z12" s="11">
        <v>3</v>
      </c>
      <c r="AA12" s="13">
        <v>171</v>
      </c>
      <c r="AB12" s="12">
        <v>171</v>
      </c>
      <c r="AC12" s="11">
        <v>0</v>
      </c>
      <c r="AD12" s="13">
        <v>190</v>
      </c>
      <c r="AE12" s="12">
        <v>189</v>
      </c>
      <c r="AF12" s="11">
        <v>1</v>
      </c>
      <c r="AG12" s="13">
        <v>171</v>
      </c>
      <c r="AH12" s="12">
        <v>171</v>
      </c>
      <c r="AI12" s="11">
        <v>0</v>
      </c>
      <c r="AJ12" s="13">
        <v>190</v>
      </c>
      <c r="AK12" s="12">
        <v>187</v>
      </c>
      <c r="AL12" s="11">
        <v>3</v>
      </c>
      <c r="AM12" s="13">
        <v>171</v>
      </c>
      <c r="AN12" s="12">
        <v>172</v>
      </c>
      <c r="AO12" s="11">
        <v>-1</v>
      </c>
      <c r="AP12" s="13">
        <v>190</v>
      </c>
      <c r="AQ12" s="12">
        <v>190</v>
      </c>
      <c r="AR12" s="11">
        <v>0</v>
      </c>
      <c r="AS12" s="13">
        <v>171</v>
      </c>
      <c r="AT12" s="12">
        <v>171</v>
      </c>
      <c r="AU12" s="11">
        <v>0</v>
      </c>
      <c r="AV12" s="10">
        <v>2698</v>
      </c>
      <c r="AW12" s="9">
        <v>2686</v>
      </c>
      <c r="AX12" s="7">
        <v>0.99555226093402516</v>
      </c>
      <c r="AY12" s="8">
        <v>12</v>
      </c>
      <c r="AZ12" s="7">
        <v>4.447739065974796E-3</v>
      </c>
    </row>
    <row r="13" spans="1:52" x14ac:dyDescent="0.25">
      <c r="A13" s="15"/>
      <c r="B13" s="14" t="s">
        <v>3</v>
      </c>
      <c r="C13" s="13">
        <v>38</v>
      </c>
      <c r="D13" s="12">
        <v>38</v>
      </c>
      <c r="E13" s="11">
        <v>0</v>
      </c>
      <c r="F13" s="13">
        <v>57</v>
      </c>
      <c r="G13" s="12">
        <v>56</v>
      </c>
      <c r="H13" s="11">
        <v>1</v>
      </c>
      <c r="I13" s="13">
        <v>57</v>
      </c>
      <c r="J13" s="12">
        <v>57</v>
      </c>
      <c r="K13" s="11">
        <v>0</v>
      </c>
      <c r="L13" s="13">
        <v>57</v>
      </c>
      <c r="M13" s="12">
        <v>57</v>
      </c>
      <c r="N13" s="11">
        <v>0</v>
      </c>
      <c r="O13" s="13">
        <v>38</v>
      </c>
      <c r="P13" s="12">
        <v>38</v>
      </c>
      <c r="Q13" s="11">
        <v>0</v>
      </c>
      <c r="R13" s="13">
        <v>57</v>
      </c>
      <c r="S13" s="12">
        <v>57</v>
      </c>
      <c r="T13" s="11">
        <v>0</v>
      </c>
      <c r="U13" s="13">
        <v>38</v>
      </c>
      <c r="V13" s="12">
        <v>38</v>
      </c>
      <c r="W13" s="11">
        <v>0</v>
      </c>
      <c r="X13" s="13">
        <v>57</v>
      </c>
      <c r="Y13" s="12">
        <v>55</v>
      </c>
      <c r="Z13" s="11">
        <v>2</v>
      </c>
      <c r="AA13" s="13">
        <v>38</v>
      </c>
      <c r="AB13" s="12">
        <v>38</v>
      </c>
      <c r="AC13" s="11">
        <v>0</v>
      </c>
      <c r="AD13" s="13">
        <v>57</v>
      </c>
      <c r="AE13" s="12">
        <v>57</v>
      </c>
      <c r="AF13" s="11">
        <v>0</v>
      </c>
      <c r="AG13" s="13">
        <v>38</v>
      </c>
      <c r="AH13" s="12">
        <v>38</v>
      </c>
      <c r="AI13" s="11">
        <v>0</v>
      </c>
      <c r="AJ13" s="13">
        <v>57</v>
      </c>
      <c r="AK13" s="12">
        <v>57</v>
      </c>
      <c r="AL13" s="11">
        <v>0</v>
      </c>
      <c r="AM13" s="13">
        <v>38</v>
      </c>
      <c r="AN13" s="12">
        <v>38</v>
      </c>
      <c r="AO13" s="11">
        <v>0</v>
      </c>
      <c r="AP13" s="13">
        <v>57</v>
      </c>
      <c r="AQ13" s="12">
        <v>56</v>
      </c>
      <c r="AR13" s="11">
        <v>1</v>
      </c>
      <c r="AS13" s="13">
        <v>57</v>
      </c>
      <c r="AT13" s="12">
        <v>56</v>
      </c>
      <c r="AU13" s="11">
        <v>1</v>
      </c>
      <c r="AV13" s="10">
        <v>741</v>
      </c>
      <c r="AW13" s="9">
        <v>736</v>
      </c>
      <c r="AX13" s="7">
        <v>0.99325236167341435</v>
      </c>
      <c r="AY13" s="8">
        <v>5</v>
      </c>
      <c r="AZ13" s="7">
        <v>6.7476383265856954E-3</v>
      </c>
    </row>
    <row r="14" spans="1:52" x14ac:dyDescent="0.25">
      <c r="A14" s="15"/>
      <c r="B14" s="14" t="s">
        <v>2</v>
      </c>
      <c r="C14" s="13">
        <v>76</v>
      </c>
      <c r="D14" s="12">
        <v>76</v>
      </c>
      <c r="E14" s="11">
        <v>0</v>
      </c>
      <c r="F14" s="13">
        <v>57</v>
      </c>
      <c r="G14" s="12">
        <v>57</v>
      </c>
      <c r="H14" s="11">
        <v>0</v>
      </c>
      <c r="I14" s="13">
        <v>76</v>
      </c>
      <c r="J14" s="12">
        <v>76</v>
      </c>
      <c r="K14" s="11">
        <v>0</v>
      </c>
      <c r="L14" s="13">
        <v>57</v>
      </c>
      <c r="M14" s="12">
        <v>57</v>
      </c>
      <c r="N14" s="11">
        <v>0</v>
      </c>
      <c r="O14" s="13">
        <v>76</v>
      </c>
      <c r="P14" s="12">
        <v>76</v>
      </c>
      <c r="Q14" s="11">
        <v>0</v>
      </c>
      <c r="R14" s="13">
        <v>57</v>
      </c>
      <c r="S14" s="12">
        <v>57</v>
      </c>
      <c r="T14" s="11">
        <v>0</v>
      </c>
      <c r="U14" s="13">
        <v>76</v>
      </c>
      <c r="V14" s="12">
        <v>76</v>
      </c>
      <c r="W14" s="11">
        <v>0</v>
      </c>
      <c r="X14" s="13">
        <v>57</v>
      </c>
      <c r="Y14" s="12">
        <v>57</v>
      </c>
      <c r="Z14" s="11">
        <v>0</v>
      </c>
      <c r="AA14" s="13">
        <v>76</v>
      </c>
      <c r="AB14" s="12">
        <v>76</v>
      </c>
      <c r="AC14" s="11">
        <v>0</v>
      </c>
      <c r="AD14" s="13">
        <v>57</v>
      </c>
      <c r="AE14" s="12">
        <v>57</v>
      </c>
      <c r="AF14" s="11">
        <v>0</v>
      </c>
      <c r="AG14" s="13">
        <v>76</v>
      </c>
      <c r="AH14" s="12">
        <v>76</v>
      </c>
      <c r="AI14" s="11">
        <v>0</v>
      </c>
      <c r="AJ14" s="13">
        <v>57</v>
      </c>
      <c r="AK14" s="12">
        <v>57</v>
      </c>
      <c r="AL14" s="11">
        <v>0</v>
      </c>
      <c r="AM14" s="13">
        <v>76</v>
      </c>
      <c r="AN14" s="12">
        <v>76</v>
      </c>
      <c r="AO14" s="11">
        <v>0</v>
      </c>
      <c r="AP14" s="13">
        <v>57</v>
      </c>
      <c r="AQ14" s="12">
        <v>57</v>
      </c>
      <c r="AR14" s="11">
        <v>0</v>
      </c>
      <c r="AS14" s="13">
        <v>76</v>
      </c>
      <c r="AT14" s="12">
        <v>76</v>
      </c>
      <c r="AU14" s="11">
        <v>0</v>
      </c>
      <c r="AV14" s="10">
        <v>1007</v>
      </c>
      <c r="AW14" s="9">
        <v>1007</v>
      </c>
      <c r="AX14" s="7">
        <v>1</v>
      </c>
      <c r="AY14" s="8">
        <v>0</v>
      </c>
      <c r="AZ14" s="7" t="s">
        <v>24</v>
      </c>
    </row>
    <row r="15" spans="1:52" ht="15.75" thickBot="1" x14ac:dyDescent="0.3">
      <c r="A15" s="15"/>
      <c r="B15" s="14" t="s">
        <v>1</v>
      </c>
      <c r="C15" s="13">
        <v>28.5</v>
      </c>
      <c r="D15" s="12"/>
      <c r="E15" s="11">
        <v>28.5</v>
      </c>
      <c r="F15" s="13">
        <v>28.5</v>
      </c>
      <c r="G15" s="12"/>
      <c r="H15" s="11">
        <v>28.5</v>
      </c>
      <c r="I15" s="13">
        <v>28.5</v>
      </c>
      <c r="J15" s="12">
        <v>26</v>
      </c>
      <c r="K15" s="11">
        <v>2.5</v>
      </c>
      <c r="L15" s="13">
        <v>28.5</v>
      </c>
      <c r="M15" s="12">
        <v>43</v>
      </c>
      <c r="N15" s="11">
        <v>-14.5</v>
      </c>
      <c r="O15" s="13">
        <v>38</v>
      </c>
      <c r="P15" s="12">
        <v>39</v>
      </c>
      <c r="Q15" s="11">
        <v>-1</v>
      </c>
      <c r="R15" s="13">
        <v>28.5</v>
      </c>
      <c r="S15" s="12">
        <v>21</v>
      </c>
      <c r="T15" s="11">
        <v>7.5</v>
      </c>
      <c r="U15" s="13">
        <v>38</v>
      </c>
      <c r="V15" s="12">
        <v>39</v>
      </c>
      <c r="W15" s="11">
        <v>-1</v>
      </c>
      <c r="X15" s="13">
        <v>38</v>
      </c>
      <c r="Y15" s="12">
        <v>62</v>
      </c>
      <c r="Z15" s="11">
        <v>-24</v>
      </c>
      <c r="AA15" s="13">
        <v>38</v>
      </c>
      <c r="AB15" s="12">
        <v>46</v>
      </c>
      <c r="AC15" s="11">
        <v>-8</v>
      </c>
      <c r="AD15" s="13">
        <v>38</v>
      </c>
      <c r="AE15" s="12">
        <v>47</v>
      </c>
      <c r="AF15" s="11">
        <v>-9</v>
      </c>
      <c r="AG15" s="13">
        <v>38</v>
      </c>
      <c r="AH15" s="12">
        <v>41</v>
      </c>
      <c r="AI15" s="11">
        <v>-3</v>
      </c>
      <c r="AJ15" s="13">
        <v>38</v>
      </c>
      <c r="AK15" s="12">
        <v>38</v>
      </c>
      <c r="AL15" s="11">
        <v>0</v>
      </c>
      <c r="AM15" s="13">
        <v>38</v>
      </c>
      <c r="AN15" s="12">
        <v>41</v>
      </c>
      <c r="AO15" s="11">
        <v>-3</v>
      </c>
      <c r="AP15" s="13">
        <v>38</v>
      </c>
      <c r="AQ15" s="12">
        <v>40</v>
      </c>
      <c r="AR15" s="11">
        <v>-2</v>
      </c>
      <c r="AS15" s="13">
        <v>38</v>
      </c>
      <c r="AT15" s="12">
        <v>40</v>
      </c>
      <c r="AU15" s="11">
        <v>-2</v>
      </c>
      <c r="AV15" s="10">
        <v>522.5</v>
      </c>
      <c r="AW15" s="9">
        <v>523</v>
      </c>
      <c r="AX15" s="7">
        <v>1.000956937799043</v>
      </c>
      <c r="AY15" s="39">
        <v>-0.5</v>
      </c>
      <c r="AZ15" s="7" t="s">
        <v>24</v>
      </c>
    </row>
    <row r="16" spans="1:52" ht="15.75" thickBot="1" x14ac:dyDescent="0.3">
      <c r="A16" s="6" t="s">
        <v>0</v>
      </c>
      <c r="B16" s="5"/>
      <c r="C16" s="4">
        <v>1510.5</v>
      </c>
      <c r="D16" s="3">
        <v>1470</v>
      </c>
      <c r="E16" s="3">
        <v>40.5</v>
      </c>
      <c r="F16" s="4">
        <v>1529.5</v>
      </c>
      <c r="G16" s="3">
        <v>1497</v>
      </c>
      <c r="H16" s="3">
        <v>32.5</v>
      </c>
      <c r="I16" s="4">
        <v>1510.5</v>
      </c>
      <c r="J16" s="3">
        <v>1494</v>
      </c>
      <c r="K16" s="3">
        <v>16.5</v>
      </c>
      <c r="L16" s="4">
        <v>1529.5</v>
      </c>
      <c r="M16" s="3">
        <v>1542</v>
      </c>
      <c r="N16" s="3">
        <v>-12.5</v>
      </c>
      <c r="O16" s="4">
        <v>1520</v>
      </c>
      <c r="P16" s="3">
        <v>1520</v>
      </c>
      <c r="Q16" s="3">
        <v>0</v>
      </c>
      <c r="R16" s="4">
        <v>1529.5</v>
      </c>
      <c r="S16" s="3">
        <v>1502</v>
      </c>
      <c r="T16" s="3">
        <v>27.5</v>
      </c>
      <c r="U16" s="4">
        <v>1520</v>
      </c>
      <c r="V16" s="3">
        <v>1526</v>
      </c>
      <c r="W16" s="3">
        <v>-6</v>
      </c>
      <c r="X16" s="4">
        <v>1520</v>
      </c>
      <c r="Y16" s="3">
        <v>1518</v>
      </c>
      <c r="Z16" s="3">
        <v>2</v>
      </c>
      <c r="AA16" s="4">
        <v>1520</v>
      </c>
      <c r="AB16" s="3">
        <v>1530</v>
      </c>
      <c r="AC16" s="3">
        <v>-10</v>
      </c>
      <c r="AD16" s="4">
        <v>1520</v>
      </c>
      <c r="AE16" s="3">
        <v>1530</v>
      </c>
      <c r="AF16" s="3">
        <v>-10</v>
      </c>
      <c r="AG16" s="4">
        <v>1520</v>
      </c>
      <c r="AH16" s="3">
        <v>1508</v>
      </c>
      <c r="AI16" s="3">
        <v>12</v>
      </c>
      <c r="AJ16" s="4">
        <v>1520</v>
      </c>
      <c r="AK16" s="3">
        <v>1509</v>
      </c>
      <c r="AL16" s="3">
        <v>11</v>
      </c>
      <c r="AM16" s="4">
        <v>1520</v>
      </c>
      <c r="AN16" s="3">
        <v>1493</v>
      </c>
      <c r="AO16" s="3">
        <v>27</v>
      </c>
      <c r="AP16" s="4">
        <v>1520</v>
      </c>
      <c r="AQ16" s="3">
        <v>1527</v>
      </c>
      <c r="AR16" s="3">
        <v>-7</v>
      </c>
      <c r="AS16" s="4">
        <v>1520</v>
      </c>
      <c r="AT16" s="3">
        <v>1513</v>
      </c>
      <c r="AU16" s="3">
        <v>7</v>
      </c>
      <c r="AV16" s="2">
        <v>22809.5</v>
      </c>
      <c r="AW16" s="2">
        <v>22679</v>
      </c>
      <c r="AX16" s="1">
        <v>0.99427869966461346</v>
      </c>
      <c r="AY16" s="2">
        <v>130.5</v>
      </c>
      <c r="AZ16" s="1">
        <v>5.7213003353865713E-3</v>
      </c>
    </row>
  </sheetData>
  <mergeCells count="18">
    <mergeCell ref="AP3:AR3"/>
    <mergeCell ref="AS3:AU3"/>
    <mergeCell ref="AV3:AZ3"/>
    <mergeCell ref="O3:Q3"/>
    <mergeCell ref="R3:T3"/>
    <mergeCell ref="U3:W3"/>
    <mergeCell ref="X3:Z3"/>
    <mergeCell ref="AA3:AC3"/>
    <mergeCell ref="AD3:AF3"/>
    <mergeCell ref="AG3:AI3"/>
    <mergeCell ref="AJ3:AL3"/>
    <mergeCell ref="AM3:AO3"/>
    <mergeCell ref="L3:N3"/>
    <mergeCell ref="A3:A4"/>
    <mergeCell ref="B3:B4"/>
    <mergeCell ref="C3:E3"/>
    <mergeCell ref="F3:H3"/>
    <mergeCell ref="I3:K3"/>
  </mergeCells>
  <conditionalFormatting sqref="AX5:AX11 AX14:AX16">
    <cfRule type="cellIs" dxfId="44" priority="45" operator="greaterThan">
      <formula>1</formula>
    </cfRule>
  </conditionalFormatting>
  <conditionalFormatting sqref="C5:H11 C14:H15 J14:K15 J5:K11 M5:N11 M14:N15 P14:Q15 P5:Q11 S5:T11 S14:T15 V14:W15 V5:W11 Y5:Z11 Y14:Z15 AB14:AC15 AB5:AC11 AE5:AF11 AE14:AF15 AH14:AI15 AH5:AI11 AK5:AL11 AK14:AL15 AN14:AO15 AN5:AO11 AQ5:AR11 AQ14:AR15 AT14:AU15 AT5:AU11">
    <cfRule type="cellIs" dxfId="43" priority="44" operator="lessThan">
      <formula>0</formula>
    </cfRule>
  </conditionalFormatting>
  <conditionalFormatting sqref="AX12:AX13">
    <cfRule type="cellIs" dxfId="42" priority="43" operator="greaterThan">
      <formula>1</formula>
    </cfRule>
  </conditionalFormatting>
  <conditionalFormatting sqref="C12:H13 J12:K13 M12:N13 P12:Q13 S12:T13 V12:W13 Y12:Z13 AB12:AC13 AE12:AF13 AH12:AI13 AK12:AL13 AN12:AO13 AQ12:AR13 AT12:AU13">
    <cfRule type="cellIs" dxfId="41" priority="42" operator="lessThan">
      <formula>0</formula>
    </cfRule>
  </conditionalFormatting>
  <conditionalFormatting sqref="AX13">
    <cfRule type="cellIs" dxfId="40" priority="41" operator="greaterThan">
      <formula>1</formula>
    </cfRule>
  </conditionalFormatting>
  <conditionalFormatting sqref="C13:H13 J13:K13 M13:N13 P13:Q13 S13:T13 V13:W13 Y13:Z13 AB13:AC13 AE13:AF13 AH13:AI13 AK13:AL13 AN13:AO13 AQ13:AR13 AT13:AU13">
    <cfRule type="cellIs" dxfId="39" priority="40" operator="lessThan">
      <formula>0</formula>
    </cfRule>
  </conditionalFormatting>
  <conditionalFormatting sqref="I5:I11 I14:I15">
    <cfRule type="cellIs" dxfId="38" priority="39" operator="lessThan">
      <formula>0</formula>
    </cfRule>
  </conditionalFormatting>
  <conditionalFormatting sqref="I12:I13">
    <cfRule type="cellIs" dxfId="37" priority="38" operator="lessThan">
      <formula>0</formula>
    </cfRule>
  </conditionalFormatting>
  <conditionalFormatting sqref="I13">
    <cfRule type="cellIs" dxfId="36" priority="37" operator="lessThan">
      <formula>0</formula>
    </cfRule>
  </conditionalFormatting>
  <conditionalFormatting sqref="L5:L11 L14:L15">
    <cfRule type="cellIs" dxfId="35" priority="36" operator="lessThan">
      <formula>0</formula>
    </cfRule>
  </conditionalFormatting>
  <conditionalFormatting sqref="L12:L13">
    <cfRule type="cellIs" dxfId="34" priority="35" operator="lessThan">
      <formula>0</formula>
    </cfRule>
  </conditionalFormatting>
  <conditionalFormatting sqref="L13">
    <cfRule type="cellIs" dxfId="33" priority="34" operator="lessThan">
      <formula>0</formula>
    </cfRule>
  </conditionalFormatting>
  <conditionalFormatting sqref="O5:O11 O14:O15">
    <cfRule type="cellIs" dxfId="32" priority="33" operator="lessThan">
      <formula>0</formula>
    </cfRule>
  </conditionalFormatting>
  <conditionalFormatting sqref="O12:O13">
    <cfRule type="cellIs" dxfId="31" priority="32" operator="lessThan">
      <formula>0</formula>
    </cfRule>
  </conditionalFormatting>
  <conditionalFormatting sqref="O13">
    <cfRule type="cellIs" dxfId="30" priority="31" operator="lessThan">
      <formula>0</formula>
    </cfRule>
  </conditionalFormatting>
  <conditionalFormatting sqref="R5:R11 R14:R15">
    <cfRule type="cellIs" dxfId="29" priority="30" operator="lessThan">
      <formula>0</formula>
    </cfRule>
  </conditionalFormatting>
  <conditionalFormatting sqref="R12:R13">
    <cfRule type="cellIs" dxfId="28" priority="29" operator="lessThan">
      <formula>0</formula>
    </cfRule>
  </conditionalFormatting>
  <conditionalFormatting sqref="R13">
    <cfRule type="cellIs" dxfId="27" priority="28" operator="lessThan">
      <formula>0</formula>
    </cfRule>
  </conditionalFormatting>
  <conditionalFormatting sqref="U5:U11 U14:U15">
    <cfRule type="cellIs" dxfId="26" priority="27" operator="lessThan">
      <formula>0</formula>
    </cfRule>
  </conditionalFormatting>
  <conditionalFormatting sqref="U12:U13">
    <cfRule type="cellIs" dxfId="25" priority="26" operator="lessThan">
      <formula>0</formula>
    </cfRule>
  </conditionalFormatting>
  <conditionalFormatting sqref="U13">
    <cfRule type="cellIs" dxfId="24" priority="25" operator="lessThan">
      <formula>0</formula>
    </cfRule>
  </conditionalFormatting>
  <conditionalFormatting sqref="X5:X11 X14:X15">
    <cfRule type="cellIs" dxfId="23" priority="24" operator="lessThan">
      <formula>0</formula>
    </cfRule>
  </conditionalFormatting>
  <conditionalFormatting sqref="X12:X13">
    <cfRule type="cellIs" dxfId="22" priority="23" operator="lessThan">
      <formula>0</formula>
    </cfRule>
  </conditionalFormatting>
  <conditionalFormatting sqref="X13">
    <cfRule type="cellIs" dxfId="21" priority="22" operator="lessThan">
      <formula>0</formula>
    </cfRule>
  </conditionalFormatting>
  <conditionalFormatting sqref="AA5:AA11 AA14:AA15">
    <cfRule type="cellIs" dxfId="20" priority="21" operator="lessThan">
      <formula>0</formula>
    </cfRule>
  </conditionalFormatting>
  <conditionalFormatting sqref="AA12:AA13">
    <cfRule type="cellIs" dxfId="19" priority="20" operator="lessThan">
      <formula>0</formula>
    </cfRule>
  </conditionalFormatting>
  <conditionalFormatting sqref="AA13">
    <cfRule type="cellIs" dxfId="18" priority="19" operator="lessThan">
      <formula>0</formula>
    </cfRule>
  </conditionalFormatting>
  <conditionalFormatting sqref="AD5:AD11 AD14:AD15">
    <cfRule type="cellIs" dxfId="17" priority="18" operator="lessThan">
      <formula>0</formula>
    </cfRule>
  </conditionalFormatting>
  <conditionalFormatting sqref="AD12:AD13">
    <cfRule type="cellIs" dxfId="16" priority="17" operator="lessThan">
      <formula>0</formula>
    </cfRule>
  </conditionalFormatting>
  <conditionalFormatting sqref="AD13">
    <cfRule type="cellIs" dxfId="15" priority="16" operator="lessThan">
      <formula>0</formula>
    </cfRule>
  </conditionalFormatting>
  <conditionalFormatting sqref="AG5:AG11 AG14:AG15">
    <cfRule type="cellIs" dxfId="14" priority="15" operator="lessThan">
      <formula>0</formula>
    </cfRule>
  </conditionalFormatting>
  <conditionalFormatting sqref="AG12:AG13">
    <cfRule type="cellIs" dxfId="13" priority="14" operator="lessThan">
      <formula>0</formula>
    </cfRule>
  </conditionalFormatting>
  <conditionalFormatting sqref="AG13">
    <cfRule type="cellIs" dxfId="12" priority="13" operator="lessThan">
      <formula>0</formula>
    </cfRule>
  </conditionalFormatting>
  <conditionalFormatting sqref="AJ5:AJ11 AJ14:AJ15">
    <cfRule type="cellIs" dxfId="11" priority="12" operator="lessThan">
      <formula>0</formula>
    </cfRule>
  </conditionalFormatting>
  <conditionalFormatting sqref="AJ12:AJ13">
    <cfRule type="cellIs" dxfId="10" priority="11" operator="lessThan">
      <formula>0</formula>
    </cfRule>
  </conditionalFormatting>
  <conditionalFormatting sqref="AJ13">
    <cfRule type="cellIs" dxfId="9" priority="10" operator="lessThan">
      <formula>0</formula>
    </cfRule>
  </conditionalFormatting>
  <conditionalFormatting sqref="AM5:AM11 AM14:AM15">
    <cfRule type="cellIs" dxfId="8" priority="9" operator="lessThan">
      <formula>0</formula>
    </cfRule>
  </conditionalFormatting>
  <conditionalFormatting sqref="AM12:AM13">
    <cfRule type="cellIs" dxfId="7" priority="8" operator="lessThan">
      <formula>0</formula>
    </cfRule>
  </conditionalFormatting>
  <conditionalFormatting sqref="AM13">
    <cfRule type="cellIs" dxfId="6" priority="7" operator="lessThan">
      <formula>0</formula>
    </cfRule>
  </conditionalFormatting>
  <conditionalFormatting sqref="AP5:AP11 AP14:AP15">
    <cfRule type="cellIs" dxfId="5" priority="6" operator="lessThan">
      <formula>0</formula>
    </cfRule>
  </conditionalFormatting>
  <conditionalFormatting sqref="AP12:AP13">
    <cfRule type="cellIs" dxfId="4" priority="5" operator="lessThan">
      <formula>0</formula>
    </cfRule>
  </conditionalFormatting>
  <conditionalFormatting sqref="AP13">
    <cfRule type="cellIs" dxfId="3" priority="4" operator="lessThan">
      <formula>0</formula>
    </cfRule>
  </conditionalFormatting>
  <conditionalFormatting sqref="AS5:AS11 AS14:AS15">
    <cfRule type="cellIs" dxfId="2" priority="3" operator="lessThan">
      <formula>0</formula>
    </cfRule>
  </conditionalFormatting>
  <conditionalFormatting sqref="AS12:AS13">
    <cfRule type="cellIs" dxfId="1" priority="2" operator="lessThan">
      <formula>0</formula>
    </cfRule>
  </conditionalFormatting>
  <conditionalFormatting sqref="AS13">
    <cfRule type="cellIs" dxfId="0" priority="1" operator="lessThan">
      <formula>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FORMATO VERI RADIO</vt:lpstr>
      <vt:lpstr>FORMATO VERI TV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vym</dc:creator>
  <cp:lastModifiedBy>vym</cp:lastModifiedBy>
  <dcterms:created xsi:type="dcterms:W3CDTF">2017-05-09T04:24:07Z</dcterms:created>
  <dcterms:modified xsi:type="dcterms:W3CDTF">2017-05-09T04:27:33Z</dcterms:modified>
</cp:coreProperties>
</file>