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225" activeTab="0"/>
  </bookViews>
  <sheets>
    <sheet name="computo mpal con anuladas TEEM" sheetId="1" r:id="rId1"/>
  </sheets>
  <externalReferences>
    <externalReference r:id="rId4"/>
    <externalReference r:id="rId5"/>
  </externalReferences>
  <definedNames>
    <definedName name="_xlnm.Print_Area" localSheetId="0">'computo mpal con anuladas TEEM'!$A$10:$AA$160</definedName>
    <definedName name="T_Es">'[1]PRD'!$D$55</definedName>
    <definedName name="_xlnm.Print_Titles" localSheetId="0">'computo mpal con anuladas TEEM'!$1:$9</definedName>
    <definedName name="_xlnm.Print_Titles">$1:$6</definedName>
    <definedName name="totalestatal">#REF!</definedName>
    <definedName name="totest">#REF!</definedName>
    <definedName name="TotEstatal">'[1]PAN'!$D$55</definedName>
    <definedName name="votvalefec2">'[2]vot tot c anuladas'!#REF!</definedName>
  </definedNames>
  <calcPr fullCalcOnLoad="1"/>
</workbook>
</file>

<file path=xl/sharedStrings.xml><?xml version="1.0" encoding="utf-8"?>
<sst xmlns="http://schemas.openxmlformats.org/spreadsheetml/2006/main" count="264" uniqueCount="186">
  <si>
    <t xml:space="preserve">     </t>
  </si>
  <si>
    <t>INSTITUTO ELECTORAL DEL ESTADO DE MÉXICO</t>
  </si>
  <si>
    <t>PROCESOS ELECTORALES 2005 - 2006</t>
  </si>
  <si>
    <t>DIRECCIÓN GENERAL</t>
  </si>
  <si>
    <t>MPIO.</t>
  </si>
  <si>
    <t>CABECERA</t>
  </si>
  <si>
    <t>LISTA NOMINAL</t>
  </si>
  <si>
    <t>PAN</t>
  </si>
  <si>
    <t>PRI</t>
  </si>
  <si>
    <t>ALIANZA POR MEXICO</t>
  </si>
  <si>
    <t>PRD</t>
  </si>
  <si>
    <t>PT</t>
  </si>
  <si>
    <t>PVEM</t>
  </si>
  <si>
    <t>CONVERGENCIA</t>
  </si>
  <si>
    <t>NO REGISTRADOS</t>
  </si>
  <si>
    <t>VOTOS NULOS</t>
  </si>
  <si>
    <t>VOTACIÓN</t>
  </si>
  <si>
    <t>Anulada por el TEEM</t>
  </si>
  <si>
    <t>CANDIDATURA COMÚN</t>
  </si>
  <si>
    <t>VOTACION GANADORA</t>
  </si>
  <si>
    <t>VOTOS</t>
  </si>
  <si>
    <t>%</t>
  </si>
  <si>
    <t>TOTAL</t>
  </si>
  <si>
    <t>PARTIDOS</t>
  </si>
  <si>
    <t>TOTAL ESTATAL</t>
  </si>
  <si>
    <t>ACAMBAY</t>
  </si>
  <si>
    <t>PAN - PRD - PT - C</t>
  </si>
  <si>
    <t>ACOLMAN</t>
  </si>
  <si>
    <t>PT - C</t>
  </si>
  <si>
    <t>ALMOLOYA DE ALQUISIRAS</t>
  </si>
  <si>
    <t>PRD - PT</t>
  </si>
  <si>
    <t>ALMOLOYA DE JUÁREZ</t>
  </si>
  <si>
    <t>ALMOLOYA DEL RIO</t>
  </si>
  <si>
    <t>AMANALCO</t>
  </si>
  <si>
    <t>PRD - PT - C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</si>
  <si>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</si>
  <si>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</si>
  <si>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</si>
  <si>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</si>
  <si>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</si>
  <si>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</si>
  <si>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</si>
  <si>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</si>
  <si>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AYAPANGO</t>
  </si>
  <si>
    <t>CALIMAYA</t>
  </si>
  <si>
    <t>CAPULHUAC</t>
  </si>
  <si>
    <t>COATEPEC HARINAS</t>
  </si>
  <si>
    <t>COCOTITLAN</t>
  </si>
  <si>
    <t>COYOTEPEC</t>
  </si>
  <si>
    <t>CUAUTITLAN</t>
  </si>
  <si>
    <t>PRD - C</t>
  </si>
  <si>
    <t>CHALCO</t>
  </si>
  <si>
    <t>CHAPA DE MOTA</t>
  </si>
  <si>
    <t>CHAPULTEPEC</t>
  </si>
  <si>
    <t>CHIAUTLA</t>
  </si>
  <si>
    <t>CHICOLOAPAN</t>
  </si>
  <si>
    <t>CHICONCUAC</t>
  </si>
  <si>
    <t>DONATO GUERRA</t>
  </si>
  <si>
    <t>ECATZINGO</t>
  </si>
  <si>
    <t>HUEHUETOCA</t>
  </si>
  <si>
    <t>HUEYPOXTLA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</si>
  <si>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</si>
  <si>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</si>
  <si>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</si>
  <si>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</si>
  <si>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</si>
  <si>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</si>
  <si>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</si>
  <si>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</si>
  <si>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</si>
  <si>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</si>
  <si>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</si>
  <si>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</si>
  <si>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</si>
  <si>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</si>
  <si>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</si>
  <si>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MELCHOR OCAMPO</t>
  </si>
  <si>
    <t>MEXICALTZINGO</t>
  </si>
  <si>
    <t>MORELOS</t>
  </si>
  <si>
    <t>NEXTLALPAN</t>
  </si>
  <si>
    <t>NEZAHUALCOYOTL</t>
  </si>
  <si>
    <t>NICOLAS ROMERO</t>
  </si>
  <si>
    <t>NOPALTEPEC</t>
  </si>
  <si>
    <t>PRI - PVEM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</si>
  <si>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</si>
  <si>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</si>
  <si>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</si>
  <si>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</si>
  <si>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</si>
  <si>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</si>
  <si>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</si>
  <si>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</si>
  <si>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</si>
  <si>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</si>
  <si>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</si>
  <si>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</si>
  <si>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</si>
  <si>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</si>
  <si>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</si>
  <si>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</si>
  <si>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TEMAMATLA</t>
  </si>
  <si>
    <t>TEMASCALAPA</t>
  </si>
  <si>
    <t>TEMASCALCINGO</t>
  </si>
  <si>
    <t>PAN - PRD - PT</t>
  </si>
  <si>
    <t>TEMASCALTEPEC</t>
  </si>
  <si>
    <t>TEMOAYA</t>
  </si>
  <si>
    <t>PAN - PRD</t>
  </si>
  <si>
    <t>TENANCINGO</t>
  </si>
  <si>
    <t>TENANGO DEL AIRE</t>
  </si>
  <si>
    <t>TENANGO DEL VALLE</t>
  </si>
  <si>
    <t>TEPETLAOXTOC</t>
  </si>
  <si>
    <t>TEPETLIXPLA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</si>
  <si>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</si>
  <si>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</si>
  <si>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</si>
  <si>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</si>
  <si>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</si>
  <si>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</si>
  <si>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</si>
  <si>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</si>
  <si>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</si>
  <si>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</si>
  <si>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</si>
  <si>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TONATICO</t>
  </si>
  <si>
    <t>TULTEPEC</t>
  </si>
  <si>
    <t>TULTITLAN</t>
  </si>
  <si>
    <t>VILLA DE ALLENDE</t>
  </si>
  <si>
    <t>PAN - PT</t>
  </si>
  <si>
    <t>VILLA DEL CARBON</t>
  </si>
  <si>
    <t>VILLA GUERRERO</t>
  </si>
  <si>
    <t>VILLA VICTORIA</t>
  </si>
  <si>
    <t>XONACATLAN</t>
  </si>
  <si>
    <t>PAN - C</t>
  </si>
  <si>
    <t>ZACAZONAPAN</t>
  </si>
  <si>
    <t>ZACUALPAN</t>
  </si>
  <si>
    <t>ZUMPAHUACAN</t>
  </si>
  <si>
    <t>ZUMPANGO</t>
  </si>
  <si>
    <t>VALLE DE CHALCO SOLIDARIDAD</t>
  </si>
  <si>
    <t>LUVIANOS</t>
  </si>
  <si>
    <t>SAN JOSE DEL RINCÓN</t>
  </si>
  <si>
    <t>TONANITLA</t>
  </si>
  <si>
    <t>NOTAS:</t>
  </si>
  <si>
    <t>NO PARTICIPÓ CON CANDIDATOS O NO HUBO CANDIDATURA COMÚN</t>
  </si>
  <si>
    <t>1. El Tribunal Electoral del Estado de México en el juicio de inconformidad JI/44/2006 anuló 4 casillas.</t>
  </si>
  <si>
    <t>2. El Tribunal Electoral del Estado de México en los juicios de inconformidad JI/34/2006 y JI/41/2006 acumulados, decidió anular una casilla.</t>
  </si>
  <si>
    <t>3. El Tribunal Electoral del Estado de México en los juicios de inconformidad JI/38/2006 y JI/43/2006 acumulados, decidió que se agregaran los resultados de 3 casillas que no se incluyeron en el cómputo municipal inicialmente.</t>
  </si>
  <si>
    <t>4. El Tribunal Electoral del Estado de México en los juicios de inconformidad JI/31/2006 y JI/37/2006 acumulados, anuló 14 casillas.</t>
  </si>
  <si>
    <t>5. El Tribunal Electoral del Estado de México en el juicio de inconformidad JI/20/2006 decidió que se anularan 5 casillas.</t>
  </si>
  <si>
    <t>6. El Tribunal Electoral del Estado de México en el juicio de inconformidad JI/114/2006 y JI/117/2006 acumulados, anuló 77 casillas.</t>
  </si>
  <si>
    <t>7. El Tribunal Electoral del Estado de México en los juicios de inconformidad JI/65/2006 y JI/70/2006 acumulados, decidió anular una casilla.</t>
  </si>
  <si>
    <t>8. El Tribunal Electoral del Estado de México en los juicios de inconformidad JI/61/2006, JI/66/2006, JI/71/2006, JI/72/2006 y JI/120/2006 acumulados, decidió que se anularan 3 casillas.</t>
  </si>
  <si>
    <t>9. El Tribunal Electoral del Estado de México en los juicios de inconformidad JI/95//2006, JI/99/2006 y JI/100/2006 acumulados, anuló 13 casillas.</t>
  </si>
  <si>
    <t xml:space="preserve">10. Se registra la votación de la elección extraordinaria del 3 de septiembre de 2006, toda vez que El Tribunal Electoral del Estado de México en los juicios de inconformidad JI/110/2006 y JI/113/2006 acumulados, </t>
  </si>
  <si>
    <t xml:space="preserve">     determinó la anulación de la elección ordinaria de miembros del ayuntamiento.</t>
  </si>
  <si>
    <t>11. El Tribunal Electoral del Estado de México en el juicio de inconformidad JI/23/2006 anuló una casilla.</t>
  </si>
  <si>
    <t>12. El Tribunal Electoral del Estado de México en el juicio de inconformidad JI/47/2006 decidió que se anularan 4 casillas.</t>
  </si>
  <si>
    <t>13. El Tribunal Electoral del Estado de México en los juicios de inconformidad JI/63//2006, JI/76/2006, JI/80/2006, JI/85/2006 y JI/90/2006 acumulados, anuló una casilla y rectificó la votación de otra casilla.</t>
  </si>
  <si>
    <t>14. El Tribunal Electoral del Estado de México en el juicio de inconformidad JI/42/2006 decidió que se anularan 4 casillas.</t>
  </si>
  <si>
    <t>15. El Tribunal Electoral del Estado de México en los juicios de inconformidad JI/93/2006, JI/97/2006 y JI/102/2006 acumulados, anuló una casilla.</t>
  </si>
  <si>
    <t>16. El Tribunal Electoral del Estado de México en el juicio de inconformidad JI/30/2006 y JI/36/2006 determinó anular 3 casillas.</t>
  </si>
  <si>
    <t>17. El Tribunal Electoral del Estado de México en los juicios de inconformidad JI/33/2006, JI/39/2006 y JI/40/2006 acumulados, decidió que se anularan 12 casillas.</t>
  </si>
  <si>
    <t>18. El Tribunal Electoral del Estado de México en los juicios de inconformidad JI/92/2006, JI/96/2006 y JI/101/2006 acumulados, anuló una casilla.</t>
  </si>
  <si>
    <t>19. El Tribunal Electoral del Estado de México en los juicios de inconformidad JI/106/2006, JI/107/2006 y JI/108/2006 acumulados decidió que se anularan 2 casillas.</t>
  </si>
  <si>
    <r>
      <t xml:space="preserve">ACULCO </t>
    </r>
    <r>
      <rPr>
        <b/>
        <vertAlign val="superscript"/>
        <sz val="8"/>
        <rFont val="Arial Narrow"/>
        <family val="2"/>
      </rPr>
      <t>1</t>
    </r>
  </si>
  <si>
    <r>
      <t xml:space="preserve">AXAPUSCO </t>
    </r>
    <r>
      <rPr>
        <b/>
        <vertAlign val="superscript"/>
        <sz val="8"/>
        <rFont val="Arial Narrow"/>
        <family val="2"/>
      </rPr>
      <t>2</t>
    </r>
  </si>
  <si>
    <r>
      <t xml:space="preserve">COACALCO </t>
    </r>
    <r>
      <rPr>
        <b/>
        <vertAlign val="superscript"/>
        <sz val="8"/>
        <rFont val="Arial Narrow"/>
        <family val="2"/>
      </rPr>
      <t>3</t>
    </r>
  </si>
  <si>
    <r>
      <t xml:space="preserve">CUAUTITLAN IZCALLI </t>
    </r>
    <r>
      <rPr>
        <b/>
        <vertAlign val="superscript"/>
        <sz val="8"/>
        <rFont val="Arial Narrow"/>
        <family val="2"/>
      </rPr>
      <t>4</t>
    </r>
  </si>
  <si>
    <r>
      <t xml:space="preserve">CHIMALHUACAN </t>
    </r>
    <r>
      <rPr>
        <b/>
        <vertAlign val="superscript"/>
        <sz val="8"/>
        <rFont val="Arial Narrow"/>
        <family val="2"/>
      </rPr>
      <t>5</t>
    </r>
  </si>
  <si>
    <r>
      <t xml:space="preserve">ECATEPEC </t>
    </r>
    <r>
      <rPr>
        <b/>
        <vertAlign val="superscript"/>
        <sz val="8"/>
        <rFont val="Arial Narrow"/>
        <family val="2"/>
      </rPr>
      <t>6</t>
    </r>
  </si>
  <si>
    <r>
      <t xml:space="preserve">HUIXQUILUCAN </t>
    </r>
    <r>
      <rPr>
        <b/>
        <vertAlign val="superscript"/>
        <sz val="8"/>
        <rFont val="Arial Narrow"/>
        <family val="2"/>
      </rPr>
      <t>7</t>
    </r>
  </si>
  <si>
    <r>
      <t xml:space="preserve">METEPEC </t>
    </r>
    <r>
      <rPr>
        <b/>
        <vertAlign val="superscript"/>
        <sz val="8"/>
        <rFont val="Arial Narrow"/>
        <family val="2"/>
      </rPr>
      <t>8</t>
    </r>
  </si>
  <si>
    <r>
      <t xml:space="preserve">NAUCALPAN </t>
    </r>
    <r>
      <rPr>
        <b/>
        <vertAlign val="superscript"/>
        <sz val="8"/>
        <rFont val="Arial Narrow"/>
        <family val="2"/>
      </rPr>
      <t>9</t>
    </r>
  </si>
  <si>
    <r>
      <t xml:space="preserve">OCOYOACAC </t>
    </r>
    <r>
      <rPr>
        <b/>
        <vertAlign val="superscript"/>
        <sz val="8"/>
        <rFont val="Arial Narrow"/>
        <family val="2"/>
      </rPr>
      <t>10</t>
    </r>
  </si>
  <si>
    <r>
      <t xml:space="preserve">EL ORO </t>
    </r>
    <r>
      <rPr>
        <b/>
        <vertAlign val="superscript"/>
        <sz val="8"/>
        <rFont val="Arial Narrow"/>
        <family val="2"/>
      </rPr>
      <t>11</t>
    </r>
  </si>
  <si>
    <r>
      <t xml:space="preserve">LA PAZ </t>
    </r>
    <r>
      <rPr>
        <b/>
        <vertAlign val="superscript"/>
        <sz val="8"/>
        <rFont val="Arial Narrow"/>
        <family val="2"/>
      </rPr>
      <t>12</t>
    </r>
  </si>
  <si>
    <r>
      <t xml:space="preserve">TECAMAC </t>
    </r>
    <r>
      <rPr>
        <b/>
        <vertAlign val="superscript"/>
        <sz val="8"/>
        <rFont val="Arial Narrow"/>
        <family val="2"/>
      </rPr>
      <t>13</t>
    </r>
  </si>
  <si>
    <r>
      <t xml:space="preserve">TEJUPILCO </t>
    </r>
    <r>
      <rPr>
        <b/>
        <vertAlign val="superscript"/>
        <sz val="8"/>
        <rFont val="Arial Narrow"/>
        <family val="2"/>
      </rPr>
      <t>14</t>
    </r>
  </si>
  <si>
    <r>
      <t xml:space="preserve">TEOLOYUCAN </t>
    </r>
    <r>
      <rPr>
        <b/>
        <vertAlign val="superscript"/>
        <sz val="8"/>
        <rFont val="Arial Narrow"/>
        <family val="2"/>
      </rPr>
      <t>15</t>
    </r>
  </si>
  <si>
    <r>
      <t xml:space="preserve">TEOTIHUACAN </t>
    </r>
    <r>
      <rPr>
        <b/>
        <vertAlign val="superscript"/>
        <sz val="8"/>
        <rFont val="Arial Narrow"/>
        <family val="2"/>
      </rPr>
      <t>16</t>
    </r>
  </si>
  <si>
    <r>
      <t xml:space="preserve">TLALNEPANTLA </t>
    </r>
    <r>
      <rPr>
        <b/>
        <vertAlign val="superscript"/>
        <sz val="8"/>
        <rFont val="Arial Narrow"/>
        <family val="2"/>
      </rPr>
      <t>17</t>
    </r>
  </si>
  <si>
    <r>
      <t xml:space="preserve">VALLE DE BRAVO </t>
    </r>
    <r>
      <rPr>
        <b/>
        <vertAlign val="superscript"/>
        <sz val="8"/>
        <rFont val="Arial Narrow"/>
        <family val="2"/>
      </rPr>
      <t>18</t>
    </r>
  </si>
  <si>
    <r>
      <t xml:space="preserve">ZINACANTEPEC </t>
    </r>
    <r>
      <rPr>
        <b/>
        <vertAlign val="superscript"/>
        <sz val="8"/>
        <rFont val="Arial Narrow"/>
        <family val="2"/>
      </rPr>
      <t>19</t>
    </r>
  </si>
  <si>
    <t>RESULTADOS DE LA ELECCIÓN DE AYUNTAMIENTOS</t>
  </si>
  <si>
    <t xml:space="preserve">                 (incluye resoluciones del Tribunal Electoral del Estado de México y del Tribunal Electoral del Poder Judicial de la Federación)</t>
  </si>
  <si>
    <t>El Tribunal Electoral del Poder Judicial de la Federación no modificó ningún resultado.</t>
  </si>
  <si>
    <t>La coalición Alianza por México se integró por los partidos políticos Partido Revolucionario Institucional (PRI) y Partido Verde Ecologista de México (PVEM).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</si>
</sst>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#,##0\ \ "/>
    <numFmt numFmtId="191" formatCode="#,##0;[Red]#,##0"/>
    <numFmt numFmtId="192" formatCode="###\ ###\ ###"/>
    <numFmt numFmtId="193" formatCode="0.0E+00"/>
    <numFmt numFmtId="194" formatCode="0E+00"/>
    <numFmt numFmtId="195" formatCode="0.000E+00"/>
    <numFmt numFmtId="196" formatCode="0.0000E+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[$€-2]\ #,##0.00_);[Red]\([$€-2]\ #,##0.00\)"/>
    <numFmt numFmtId="203" formatCode="#,##0.0_);[Red]\(#,##0.0\)"/>
    <numFmt numFmtId="204" formatCode="#,##0.0;[Red]\-#,##0.0"/>
    <numFmt numFmtId="205" formatCode="0.000"/>
    <numFmt numFmtId="206" formatCode="0.000%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[=0]#\-\-\-#\ \ ;\ ##0.00000\ \ "/>
    <numFmt numFmtId="211" formatCode="0.00\ \ \ \ "/>
    <numFmt numFmtId="212" formatCode="#\ ###\ ###\ ##0"/>
    <numFmt numFmtId="213" formatCode="0;[Red]0"/>
    <numFmt numFmtId="214" formatCode="_-[$€-2]* #,##0.00_-;\-[$€-2]* #,##0.00_-;_-[$€-2]* &quot;-&quot;??_-"/>
    <numFmt numFmtId="215" formatCode="#,##0.000;[Red]\-#,##0.000"/>
    <numFmt numFmtId="216" formatCode="#,##0.0"/>
    <numFmt numFmtId="217" formatCode="_-* #,##0.0_-;\-* #,##0.0_-;_-* &quot;-&quot;??_-;_-@_-"/>
    <numFmt numFmtId="218" formatCode="_-* #,##0_-;\-* #,##0_-;_-* &quot;-&quot;??_-;_-@_-"/>
    <numFmt numFmtId="219" formatCode="0.0000%"/>
    <numFmt numFmtId="220" formatCode="0.0000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Arial"/>
      <family val="2"/>
    </font>
    <font>
      <b/>
      <sz val="10"/>
      <name val="BernhardMod BT"/>
      <family val="1"/>
    </font>
    <font>
      <b/>
      <sz val="10"/>
      <name val="Antique Olive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sz val="4"/>
      <name val="Arial"/>
      <family val="2"/>
    </font>
    <font>
      <b/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2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1" fontId="6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" fontId="8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/>
    </xf>
    <xf numFmtId="1" fontId="10" fillId="2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center" vertical="center"/>
    </xf>
    <xf numFmtId="10" fontId="10" fillId="2" borderId="2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 quotePrefix="1">
      <alignment horizontal="center" vertical="center"/>
    </xf>
    <xf numFmtId="0" fontId="14" fillId="0" borderId="2" xfId="0" applyFont="1" applyBorder="1" applyAlignment="1">
      <alignment horizontal="left" vertical="center"/>
    </xf>
    <xf numFmtId="190" fontId="13" fillId="0" borderId="2" xfId="22" applyNumberFormat="1" applyFont="1" applyBorder="1" applyAlignment="1">
      <alignment horizontal="center"/>
      <protection/>
    </xf>
    <xf numFmtId="3" fontId="13" fillId="0" borderId="2" xfId="0" applyNumberFormat="1" applyFont="1" applyFill="1" applyBorder="1" applyAlignment="1">
      <alignment horizontal="center"/>
    </xf>
    <xf numFmtId="10" fontId="13" fillId="0" borderId="2" xfId="0" applyNumberFormat="1" applyFont="1" applyFill="1" applyBorder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10" fontId="13" fillId="3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0" fontId="13" fillId="0" borderId="2" xfId="0" applyNumberFormat="1" applyFont="1" applyFill="1" applyBorder="1" applyAlignment="1" quotePrefix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190" fontId="13" fillId="0" borderId="2" xfId="22" applyNumberFormat="1" applyFont="1" applyFill="1" applyBorder="1" applyAlignment="1">
      <alignment horizontal="center"/>
      <protection/>
    </xf>
    <xf numFmtId="3" fontId="16" fillId="0" borderId="2" xfId="0" applyNumberFormat="1" applyFont="1" applyFill="1" applyBorder="1" applyAlignment="1">
      <alignment horizontal="center"/>
    </xf>
    <xf numFmtId="10" fontId="16" fillId="0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3" fillId="0" borderId="2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6" fontId="16" fillId="0" borderId="0" xfId="0" applyNumberFormat="1" applyFont="1" applyBorder="1" applyAlignment="1">
      <alignment horizontal="left"/>
    </xf>
    <xf numFmtId="186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86" fontId="16" fillId="0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DEFINITIVO2003" xfId="22"/>
    <cellStyle name="Percent" xfId="23"/>
  </cellStyles>
  <dxfs count="7"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CC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0000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1276350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e-ing-pablo\proc%202005%202006\Estadistica%202005\Ayuntamie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e-ing-pablo\a&#241;o%202006\usu\borrame\Resultados%20Electorales\2003\dip%202003%20c_anul%20to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1">
        <row r="55">
          <cell r="D55">
            <v>1115</v>
          </cell>
        </row>
      </sheetData>
      <sheetData sheetId="3">
        <row r="55">
          <cell r="D55">
            <v>1885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workbookViewId="0" topLeftCell="A1">
      <selection activeCell="F9" sqref="F9"/>
    </sheetView>
  </sheetViews>
  <sheetFormatPr defaultColWidth="11.421875" defaultRowHeight="12.75"/>
  <cols>
    <col min="1" max="1" width="5.28125" style="0" customWidth="1"/>
    <col min="2" max="2" width="21.8515625" style="0" customWidth="1"/>
    <col min="3" max="3" width="8.7109375" style="0" customWidth="1"/>
    <col min="4" max="4" width="8.00390625" style="0" customWidth="1"/>
    <col min="5" max="5" width="6.28125" style="0" customWidth="1"/>
    <col min="6" max="6" width="5.421875" style="0" customWidth="1"/>
    <col min="7" max="7" width="6.28125" style="0" bestFit="1" customWidth="1"/>
    <col min="8" max="8" width="10.8515625" style="0" customWidth="1"/>
    <col min="9" max="9" width="6.140625" style="0" customWidth="1"/>
    <col min="10" max="10" width="8.00390625" style="0" customWidth="1"/>
    <col min="11" max="11" width="6.28125" style="0" customWidth="1"/>
    <col min="12" max="12" width="6.57421875" style="0" bestFit="1" customWidth="1"/>
    <col min="13" max="13" width="6.28125" style="0" customWidth="1"/>
    <col min="14" max="15" width="5.421875" style="0" customWidth="1"/>
    <col min="16" max="16" width="6.57421875" style="0" bestFit="1" customWidth="1"/>
    <col min="17" max="17" width="6.28125" style="0" customWidth="1"/>
    <col min="18" max="18" width="7.57421875" style="0" customWidth="1"/>
    <col min="19" max="19" width="6.28125" style="0" customWidth="1"/>
    <col min="20" max="20" width="6.57421875" style="0" bestFit="1" customWidth="1"/>
    <col min="21" max="21" width="6.28125" style="0" customWidth="1"/>
    <col min="22" max="22" width="9.140625" style="0" bestFit="1" customWidth="1"/>
    <col min="23" max="24" width="9.140625" style="0" customWidth="1"/>
    <col min="25" max="25" width="13.00390625" style="0" bestFit="1" customWidth="1"/>
    <col min="26" max="26" width="6.57421875" style="0" bestFit="1" customWidth="1"/>
    <col min="27" max="27" width="6.28125" style="0" bestFit="1" customWidth="1"/>
    <col min="28" max="28" width="9.28125" style="64" bestFit="1" customWidth="1"/>
    <col min="29" max="29" width="11.421875" style="61" customWidth="1"/>
    <col min="30" max="30" width="7.8515625" style="61" customWidth="1"/>
    <col min="31" max="31" width="11.421875" style="61" customWidth="1"/>
    <col min="32" max="32" width="7.28125" style="61" customWidth="1"/>
    <col min="33" max="33" width="6.8515625" style="61" customWidth="1"/>
    <col min="34" max="16384" width="11.421875" style="61" customWidth="1"/>
  </cols>
  <sheetData>
    <row r="1" spans="1:28" s="4" customFormat="1" ht="14.25" customHeight="1">
      <c r="A1" s="1" t="s">
        <v>0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</row>
    <row r="2" spans="1:28" s="4" customFormat="1" ht="14.25" customHeight="1">
      <c r="A2" s="1"/>
      <c r="B2" s="1"/>
      <c r="C2" s="5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1:28" s="4" customFormat="1" ht="14.25">
      <c r="A3" s="6"/>
      <c r="B3" s="6"/>
      <c r="C3" s="2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7"/>
      <c r="B4" s="8"/>
      <c r="C4" s="9" t="s">
        <v>182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11"/>
    </row>
    <row r="5" spans="1:28" s="4" customFormat="1" ht="15" customHeight="1">
      <c r="A5" s="12"/>
      <c r="B5" s="12"/>
      <c r="C5" s="9" t="s">
        <v>183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  <c r="Z5" s="12"/>
      <c r="AA5" s="12"/>
      <c r="AB5" s="14"/>
    </row>
    <row r="6" spans="1:28" s="19" customFormat="1" ht="3" customHeight="1">
      <c r="A6" s="15"/>
      <c r="B6" s="15"/>
      <c r="C6" s="16"/>
      <c r="D6" s="1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30" s="21" customFormat="1" ht="11.25" customHeight="1">
      <c r="A7" s="73" t="s">
        <v>4</v>
      </c>
      <c r="B7" s="73" t="s">
        <v>5</v>
      </c>
      <c r="C7" s="74" t="s">
        <v>6</v>
      </c>
      <c r="D7" s="70" t="s">
        <v>7</v>
      </c>
      <c r="E7" s="72"/>
      <c r="F7" s="70" t="s">
        <v>8</v>
      </c>
      <c r="G7" s="72"/>
      <c r="H7" s="75" t="s">
        <v>9</v>
      </c>
      <c r="I7" s="76"/>
      <c r="J7" s="70" t="s">
        <v>10</v>
      </c>
      <c r="K7" s="72"/>
      <c r="L7" s="70" t="s">
        <v>11</v>
      </c>
      <c r="M7" s="72"/>
      <c r="N7" s="70" t="s">
        <v>12</v>
      </c>
      <c r="O7" s="72"/>
      <c r="P7" s="70" t="s">
        <v>13</v>
      </c>
      <c r="Q7" s="72"/>
      <c r="R7" s="70" t="s">
        <v>14</v>
      </c>
      <c r="S7" s="72"/>
      <c r="T7" s="68" t="s">
        <v>15</v>
      </c>
      <c r="U7" s="69"/>
      <c r="V7" s="20" t="s">
        <v>16</v>
      </c>
      <c r="W7" s="68" t="s">
        <v>17</v>
      </c>
      <c r="X7" s="69"/>
      <c r="Y7" s="70" t="s">
        <v>18</v>
      </c>
      <c r="Z7" s="71"/>
      <c r="AA7" s="72"/>
      <c r="AC7" s="68" t="s">
        <v>19</v>
      </c>
      <c r="AD7" s="69"/>
    </row>
    <row r="8" spans="1:30" s="21" customFormat="1" ht="12.75">
      <c r="A8" s="73"/>
      <c r="B8" s="73"/>
      <c r="C8" s="74"/>
      <c r="D8" s="22" t="s">
        <v>20</v>
      </c>
      <c r="E8" s="22" t="s">
        <v>21</v>
      </c>
      <c r="F8" s="23" t="s">
        <v>20</v>
      </c>
      <c r="G8" s="22" t="s">
        <v>21</v>
      </c>
      <c r="H8" s="22" t="s">
        <v>20</v>
      </c>
      <c r="I8" s="22" t="s">
        <v>21</v>
      </c>
      <c r="J8" s="22" t="s">
        <v>20</v>
      </c>
      <c r="K8" s="22" t="s">
        <v>21</v>
      </c>
      <c r="L8" s="22" t="s">
        <v>20</v>
      </c>
      <c r="M8" s="22" t="s">
        <v>21</v>
      </c>
      <c r="N8" s="23" t="s">
        <v>20</v>
      </c>
      <c r="O8" s="22" t="s">
        <v>21</v>
      </c>
      <c r="P8" s="22" t="s">
        <v>20</v>
      </c>
      <c r="Q8" s="22" t="s">
        <v>21</v>
      </c>
      <c r="R8" s="22" t="s">
        <v>20</v>
      </c>
      <c r="S8" s="22" t="s">
        <v>21</v>
      </c>
      <c r="T8" s="22" t="s">
        <v>20</v>
      </c>
      <c r="U8" s="22" t="s">
        <v>21</v>
      </c>
      <c r="V8" s="24" t="s">
        <v>22</v>
      </c>
      <c r="W8" s="22" t="s">
        <v>20</v>
      </c>
      <c r="X8" s="22" t="s">
        <v>21</v>
      </c>
      <c r="Y8" s="22" t="s">
        <v>23</v>
      </c>
      <c r="Z8" s="22" t="s">
        <v>20</v>
      </c>
      <c r="AA8" s="22" t="s">
        <v>21</v>
      </c>
      <c r="AC8" s="22" t="s">
        <v>20</v>
      </c>
      <c r="AD8" s="22" t="s">
        <v>21</v>
      </c>
    </row>
    <row r="9" spans="1:27" s="21" customFormat="1" ht="17.25" customHeight="1">
      <c r="A9" s="25"/>
      <c r="B9" s="26" t="s">
        <v>24</v>
      </c>
      <c r="C9" s="27">
        <f>SUM(C10:C134)</f>
        <v>9014847</v>
      </c>
      <c r="D9" s="27">
        <v>1001722</v>
      </c>
      <c r="E9" s="28">
        <v>0.25781589410245903</v>
      </c>
      <c r="F9" s="27">
        <v>8926</v>
      </c>
      <c r="G9" s="28">
        <v>0.00229730870516825</v>
      </c>
      <c r="H9" s="27">
        <v>1292655</v>
      </c>
      <c r="I9" s="28">
        <v>0.3326941053416159</v>
      </c>
      <c r="J9" s="27">
        <v>1166434</v>
      </c>
      <c r="K9" s="28">
        <v>0.3002082659874773</v>
      </c>
      <c r="L9" s="27">
        <v>124883</v>
      </c>
      <c r="M9" s="28">
        <v>0.0321414746837919</v>
      </c>
      <c r="N9" s="27">
        <v>91</v>
      </c>
      <c r="O9" s="28">
        <v>2.3420915546752265E-05</v>
      </c>
      <c r="P9" s="27">
        <v>136934</v>
      </c>
      <c r="Q9" s="28">
        <v>0.03524307307119753</v>
      </c>
      <c r="R9" s="27">
        <v>7146</v>
      </c>
      <c r="S9" s="28">
        <v>0.0018391853021658428</v>
      </c>
      <c r="T9" s="27">
        <v>112720</v>
      </c>
      <c r="U9" s="28">
        <v>0.029011050554174894</v>
      </c>
      <c r="V9" s="27">
        <v>3885416</v>
      </c>
      <c r="W9" s="27">
        <v>33905</v>
      </c>
      <c r="X9" s="28">
        <v>0.008726221336402589</v>
      </c>
      <c r="Y9" s="29"/>
      <c r="Z9" s="30"/>
      <c r="AA9" s="31"/>
    </row>
    <row r="10" spans="1:34" s="21" customFormat="1" ht="13.5">
      <c r="A10" s="32">
        <v>1</v>
      </c>
      <c r="B10" s="33" t="s">
        <v>25</v>
      </c>
      <c r="C10" s="34">
        <v>34738</v>
      </c>
      <c r="D10" s="35">
        <v>6730</v>
      </c>
      <c r="E10" s="36">
        <v>0.34183258837870784</v>
      </c>
      <c r="F10" s="37"/>
      <c r="G10" s="38"/>
      <c r="H10" s="35">
        <v>9396</v>
      </c>
      <c r="I10" s="36">
        <v>0.47724502234863875</v>
      </c>
      <c r="J10" s="35">
        <v>1518</v>
      </c>
      <c r="K10" s="36">
        <v>0.07710280373831775</v>
      </c>
      <c r="L10" s="35">
        <v>889</v>
      </c>
      <c r="M10" s="36">
        <v>0.04515440877691995</v>
      </c>
      <c r="N10" s="37"/>
      <c r="O10" s="38"/>
      <c r="P10" s="35">
        <v>98</v>
      </c>
      <c r="Q10" s="36">
        <v>0.0049776513612352705</v>
      </c>
      <c r="R10" s="35">
        <v>44</v>
      </c>
      <c r="S10" s="36">
        <v>0.0022348638764729785</v>
      </c>
      <c r="T10" s="35">
        <v>1013</v>
      </c>
      <c r="U10" s="36">
        <v>0.051452661519707434</v>
      </c>
      <c r="V10" s="39">
        <v>19688</v>
      </c>
      <c r="W10" s="35"/>
      <c r="X10" s="35"/>
      <c r="Y10" s="40" t="s">
        <v>26</v>
      </c>
      <c r="Z10" s="35">
        <v>9235</v>
      </c>
      <c r="AA10" s="36">
        <v>0.4690674522551808</v>
      </c>
      <c r="AC10" s="41">
        <f>MAX(H10,Z10)</f>
        <v>9396</v>
      </c>
      <c r="AD10" s="42">
        <f>MAX(I10,AA10)</f>
        <v>0.47724502234863875</v>
      </c>
      <c r="AF10"/>
      <c r="AG10"/>
      <c r="AH10"/>
    </row>
    <row r="11" spans="1:34" s="21" customFormat="1" ht="12.75">
      <c r="A11" s="32">
        <v>2</v>
      </c>
      <c r="B11" s="33" t="s">
        <v>27</v>
      </c>
      <c r="C11" s="34">
        <v>43771</v>
      </c>
      <c r="D11" s="35">
        <v>1736</v>
      </c>
      <c r="E11" s="36">
        <v>0.07426737967914439</v>
      </c>
      <c r="F11" s="37"/>
      <c r="G11" s="38"/>
      <c r="H11" s="35">
        <v>11123</v>
      </c>
      <c r="I11" s="36">
        <v>0.47585026737967917</v>
      </c>
      <c r="J11" s="35">
        <v>9551</v>
      </c>
      <c r="K11" s="36">
        <v>0.40859893048128343</v>
      </c>
      <c r="L11" s="35">
        <v>158</v>
      </c>
      <c r="M11" s="36">
        <v>0.006759358288770054</v>
      </c>
      <c r="N11" s="37"/>
      <c r="O11" s="38"/>
      <c r="P11" s="35">
        <v>328</v>
      </c>
      <c r="Q11" s="36">
        <v>0.014032085561497326</v>
      </c>
      <c r="R11" s="35">
        <v>12</v>
      </c>
      <c r="S11" s="36">
        <v>0.0005133689839572192</v>
      </c>
      <c r="T11" s="35">
        <v>467</v>
      </c>
      <c r="U11" s="36">
        <v>0.01997860962566845</v>
      </c>
      <c r="V11" s="39">
        <v>23375</v>
      </c>
      <c r="W11" s="35"/>
      <c r="X11" s="35"/>
      <c r="Y11" s="35"/>
      <c r="Z11" s="37"/>
      <c r="AA11" s="38"/>
      <c r="AC11" s="41">
        <f>MAX(D11,H11,J11,L11,R11,P11,T11)</f>
        <v>11123</v>
      </c>
      <c r="AD11" s="42">
        <f>MAX(E11,I11,K11,M11,S11,Q11,U11)</f>
        <v>0.47585026737967917</v>
      </c>
      <c r="AF11"/>
      <c r="AG11"/>
      <c r="AH11"/>
    </row>
    <row r="12" spans="1:34" s="21" customFormat="1" ht="12.75">
      <c r="A12" s="32">
        <v>3</v>
      </c>
      <c r="B12" s="33" t="s">
        <v>163</v>
      </c>
      <c r="C12" s="34">
        <v>23335</v>
      </c>
      <c r="D12" s="35">
        <v>2071</v>
      </c>
      <c r="E12" s="36">
        <v>0.13392395240558716</v>
      </c>
      <c r="F12" s="37"/>
      <c r="G12" s="38"/>
      <c r="H12" s="35">
        <v>5256</v>
      </c>
      <c r="I12" s="36">
        <v>0.3398861872736679</v>
      </c>
      <c r="J12" s="35">
        <v>1187</v>
      </c>
      <c r="K12" s="36">
        <v>0.07675892395240559</v>
      </c>
      <c r="L12" s="35">
        <v>152</v>
      </c>
      <c r="M12" s="36">
        <v>0.00982928091050181</v>
      </c>
      <c r="N12" s="37"/>
      <c r="O12" s="38"/>
      <c r="P12" s="35">
        <v>4934</v>
      </c>
      <c r="Q12" s="36">
        <v>0.3190636316606311</v>
      </c>
      <c r="R12" s="35">
        <v>50</v>
      </c>
      <c r="S12" s="36">
        <v>0.0032333160889808587</v>
      </c>
      <c r="T12" s="35">
        <v>546</v>
      </c>
      <c r="U12" s="36">
        <v>0.03530781169167098</v>
      </c>
      <c r="V12" s="39">
        <v>15464</v>
      </c>
      <c r="W12" s="35">
        <v>1268</v>
      </c>
      <c r="X12" s="36">
        <v>0.08199689601655458</v>
      </c>
      <c r="Y12" s="35" t="s">
        <v>28</v>
      </c>
      <c r="Z12" s="35">
        <v>5086</v>
      </c>
      <c r="AA12" s="36">
        <v>0.32889291257113296</v>
      </c>
      <c r="AC12" s="41">
        <f>MAX(D12,H12,J12,Z12,R12,T12)</f>
        <v>5256</v>
      </c>
      <c r="AD12" s="42">
        <f>MAX(E12,I12,K12,AA12,S12,U12)</f>
        <v>0.3398861872736679</v>
      </c>
      <c r="AF12"/>
      <c r="AG12"/>
      <c r="AH12"/>
    </row>
    <row r="13" spans="1:34" s="21" customFormat="1" ht="12.75">
      <c r="A13" s="32">
        <v>4</v>
      </c>
      <c r="B13" s="33" t="s">
        <v>29</v>
      </c>
      <c r="C13" s="34">
        <v>9359</v>
      </c>
      <c r="D13" s="35">
        <v>1038</v>
      </c>
      <c r="E13" s="36">
        <v>0.1835868411743898</v>
      </c>
      <c r="F13" s="37"/>
      <c r="G13" s="38"/>
      <c r="H13" s="35">
        <v>2407</v>
      </c>
      <c r="I13" s="36">
        <v>0.4257163070392642</v>
      </c>
      <c r="J13" s="35">
        <v>1922</v>
      </c>
      <c r="K13" s="36">
        <v>0.3399363282631765</v>
      </c>
      <c r="L13" s="35">
        <v>83</v>
      </c>
      <c r="M13" s="36">
        <v>0.014679872656526352</v>
      </c>
      <c r="N13" s="37"/>
      <c r="O13" s="38"/>
      <c r="P13" s="37"/>
      <c r="Q13" s="38"/>
      <c r="R13" s="35">
        <v>5</v>
      </c>
      <c r="S13" s="36">
        <v>0.0008843296781039972</v>
      </c>
      <c r="T13" s="35">
        <v>199</v>
      </c>
      <c r="U13" s="36">
        <v>0.03519632118853909</v>
      </c>
      <c r="V13" s="39">
        <v>5654</v>
      </c>
      <c r="W13" s="35"/>
      <c r="X13" s="35"/>
      <c r="Y13" s="35" t="s">
        <v>30</v>
      </c>
      <c r="Z13" s="35">
        <v>2005</v>
      </c>
      <c r="AA13" s="36">
        <v>0.35461620091970286</v>
      </c>
      <c r="AC13" s="41">
        <f>MAX(D13,H13,Z13,R13,P13,T13)</f>
        <v>2407</v>
      </c>
      <c r="AD13" s="42">
        <f>MAX(E13,I13,AA13,S13,Q13,U13)</f>
        <v>0.4257163070392642</v>
      </c>
      <c r="AF13"/>
      <c r="AG13"/>
      <c r="AH13"/>
    </row>
    <row r="14" spans="1:34" s="21" customFormat="1" ht="12.75">
      <c r="A14" s="32">
        <v>5</v>
      </c>
      <c r="B14" s="33" t="s">
        <v>31</v>
      </c>
      <c r="C14" s="34">
        <v>70325</v>
      </c>
      <c r="D14" s="35">
        <v>5650</v>
      </c>
      <c r="E14" s="36">
        <v>0.1377242589703588</v>
      </c>
      <c r="F14" s="37"/>
      <c r="G14" s="38"/>
      <c r="H14" s="35">
        <v>15440</v>
      </c>
      <c r="I14" s="36">
        <v>0.3763650546021841</v>
      </c>
      <c r="J14" s="35">
        <v>11894</v>
      </c>
      <c r="K14" s="36">
        <v>0.28992784711388453</v>
      </c>
      <c r="L14" s="35">
        <v>890</v>
      </c>
      <c r="M14" s="36">
        <v>0.02169461778471139</v>
      </c>
      <c r="N14" s="37"/>
      <c r="O14" s="38"/>
      <c r="P14" s="35">
        <v>5266</v>
      </c>
      <c r="Q14" s="36">
        <v>0.12836388455538222</v>
      </c>
      <c r="R14" s="35">
        <v>50</v>
      </c>
      <c r="S14" s="36">
        <v>0.001218798751950078</v>
      </c>
      <c r="T14" s="35">
        <v>1834</v>
      </c>
      <c r="U14" s="36">
        <v>0.04470553822152886</v>
      </c>
      <c r="V14" s="39">
        <v>41024</v>
      </c>
      <c r="W14" s="35"/>
      <c r="X14" s="35"/>
      <c r="Y14" s="35" t="s">
        <v>30</v>
      </c>
      <c r="Z14" s="35">
        <v>12784</v>
      </c>
      <c r="AA14" s="36">
        <v>0.31162246489859596</v>
      </c>
      <c r="AC14" s="41">
        <f>MAX(D14,H14,Z14,R14,P14,T14)</f>
        <v>15440</v>
      </c>
      <c r="AD14" s="42">
        <f>MAX(E14,I14,AA14,S14,Q14,U14)</f>
        <v>0.3763650546021841</v>
      </c>
      <c r="AF14"/>
      <c r="AG14"/>
      <c r="AH14"/>
    </row>
    <row r="15" spans="1:34" s="21" customFormat="1" ht="12.75">
      <c r="A15" s="32">
        <v>6</v>
      </c>
      <c r="B15" s="33" t="s">
        <v>32</v>
      </c>
      <c r="C15" s="34">
        <v>6330</v>
      </c>
      <c r="D15" s="35">
        <v>629</v>
      </c>
      <c r="E15" s="36">
        <v>0.16132341626057964</v>
      </c>
      <c r="F15" s="37"/>
      <c r="G15" s="38"/>
      <c r="H15" s="35">
        <v>1512</v>
      </c>
      <c r="I15" s="36">
        <v>0.3877917414721723</v>
      </c>
      <c r="J15" s="35">
        <v>1036</v>
      </c>
      <c r="K15" s="36">
        <v>0.26570915619389585</v>
      </c>
      <c r="L15" s="35">
        <v>556</v>
      </c>
      <c r="M15" s="36">
        <v>0.14260066683765069</v>
      </c>
      <c r="N15" s="37"/>
      <c r="O15" s="38"/>
      <c r="P15" s="35">
        <v>66</v>
      </c>
      <c r="Q15" s="36">
        <v>0.016927417286483715</v>
      </c>
      <c r="R15" s="35">
        <v>2</v>
      </c>
      <c r="S15" s="36">
        <v>0.0005129520389843549</v>
      </c>
      <c r="T15" s="35">
        <v>98</v>
      </c>
      <c r="U15" s="36">
        <v>0.025134649910233394</v>
      </c>
      <c r="V15" s="39">
        <v>3899</v>
      </c>
      <c r="W15" s="35"/>
      <c r="X15" s="35"/>
      <c r="Y15" s="35"/>
      <c r="Z15" s="37"/>
      <c r="AA15" s="38"/>
      <c r="AC15" s="41">
        <f>MAX(D15,H15,J15,L15,R15,P15,T15)</f>
        <v>1512</v>
      </c>
      <c r="AD15" s="42">
        <f>MAX(E15,I15,K15,M15,S15,Q15,U15)</f>
        <v>0.3877917414721723</v>
      </c>
      <c r="AF15"/>
      <c r="AG15"/>
      <c r="AH15"/>
    </row>
    <row r="16" spans="1:34" s="21" customFormat="1" ht="12.75">
      <c r="A16" s="43">
        <v>7</v>
      </c>
      <c r="B16" s="44" t="s">
        <v>33</v>
      </c>
      <c r="C16" s="45">
        <v>11901</v>
      </c>
      <c r="D16" s="35">
        <v>731</v>
      </c>
      <c r="E16" s="36">
        <v>0.09569315355413012</v>
      </c>
      <c r="F16" s="37"/>
      <c r="G16" s="38"/>
      <c r="H16" s="35">
        <v>2979</v>
      </c>
      <c r="I16" s="36">
        <v>0.38997250949077106</v>
      </c>
      <c r="J16" s="35">
        <v>3558</v>
      </c>
      <c r="K16" s="36">
        <v>0.4657677706506087</v>
      </c>
      <c r="L16" s="35">
        <v>53</v>
      </c>
      <c r="M16" s="36">
        <v>0.006938080900641445</v>
      </c>
      <c r="N16" s="37"/>
      <c r="O16" s="38"/>
      <c r="P16" s="35">
        <v>12</v>
      </c>
      <c r="Q16" s="36">
        <v>0.0015708862416546668</v>
      </c>
      <c r="R16" s="35">
        <v>7</v>
      </c>
      <c r="S16" s="36">
        <v>0.000916350307631889</v>
      </c>
      <c r="T16" s="35">
        <v>299</v>
      </c>
      <c r="U16" s="36">
        <v>0.03914124885456211</v>
      </c>
      <c r="V16" s="39">
        <v>7639</v>
      </c>
      <c r="W16" s="35"/>
      <c r="X16" s="35"/>
      <c r="Y16" s="35" t="s">
        <v>34</v>
      </c>
      <c r="Z16" s="35">
        <v>3623</v>
      </c>
      <c r="AA16" s="36">
        <v>0.47427673779290486</v>
      </c>
      <c r="AC16" s="41">
        <f>MAX(D16,H16,R16,Z16,T16)</f>
        <v>3623</v>
      </c>
      <c r="AD16" s="42">
        <f>MAX(E16,I16,S16,AA16,U16)</f>
        <v>0.47427673779290486</v>
      </c>
      <c r="AF16"/>
      <c r="AG16"/>
      <c r="AH16"/>
    </row>
    <row r="17" spans="1:34" s="21" customFormat="1" ht="12.75">
      <c r="A17" s="32">
        <v>8</v>
      </c>
      <c r="B17" s="33" t="s">
        <v>35</v>
      </c>
      <c r="C17" s="34">
        <v>19723</v>
      </c>
      <c r="D17" s="35">
        <v>599</v>
      </c>
      <c r="E17" s="36">
        <v>0.049122519271773</v>
      </c>
      <c r="F17" s="37"/>
      <c r="G17" s="38"/>
      <c r="H17" s="35">
        <v>6221</v>
      </c>
      <c r="I17" s="36">
        <v>0.5101689355420699</v>
      </c>
      <c r="J17" s="35">
        <v>4840</v>
      </c>
      <c r="K17" s="36">
        <v>0.39691651631950137</v>
      </c>
      <c r="L17" s="35">
        <v>66</v>
      </c>
      <c r="M17" s="36">
        <v>0.005412497949811383</v>
      </c>
      <c r="N17" s="37"/>
      <c r="O17" s="38"/>
      <c r="P17" s="35">
        <v>56</v>
      </c>
      <c r="Q17" s="36">
        <v>0.004592422502870264</v>
      </c>
      <c r="R17" s="35">
        <v>6</v>
      </c>
      <c r="S17" s="36">
        <v>0.0004920452681646711</v>
      </c>
      <c r="T17" s="35">
        <v>406</v>
      </c>
      <c r="U17" s="36">
        <v>0.03329506314580941</v>
      </c>
      <c r="V17" s="39">
        <v>12194</v>
      </c>
      <c r="W17" s="35"/>
      <c r="X17" s="35"/>
      <c r="Y17" s="35"/>
      <c r="Z17" s="37"/>
      <c r="AA17" s="38"/>
      <c r="AC17" s="41">
        <f>MAX(D17,H17,J17,L17,R17,P17,T17)</f>
        <v>6221</v>
      </c>
      <c r="AD17" s="42">
        <f>MAX(E17,I17,K17,M17,S17,Q17,U17)</f>
        <v>0.5101689355420699</v>
      </c>
      <c r="AF17"/>
      <c r="AG17"/>
      <c r="AH17"/>
    </row>
    <row r="18" spans="1:34" s="21" customFormat="1" ht="12.75">
      <c r="A18" s="32">
        <v>9</v>
      </c>
      <c r="B18" s="33" t="s">
        <v>36</v>
      </c>
      <c r="C18" s="34">
        <v>31568</v>
      </c>
      <c r="D18" s="35">
        <v>3622</v>
      </c>
      <c r="E18" s="36">
        <v>0.20383814508413528</v>
      </c>
      <c r="F18" s="37"/>
      <c r="G18" s="38"/>
      <c r="H18" s="35">
        <v>5736</v>
      </c>
      <c r="I18" s="36">
        <v>0.3228093871348979</v>
      </c>
      <c r="J18" s="35">
        <v>6678</v>
      </c>
      <c r="K18" s="36">
        <v>0.37582306263717713</v>
      </c>
      <c r="L18" s="35">
        <v>704</v>
      </c>
      <c r="M18" s="36">
        <v>0.039619562158815916</v>
      </c>
      <c r="N18" s="37"/>
      <c r="O18" s="38"/>
      <c r="P18" s="35">
        <v>481</v>
      </c>
      <c r="Q18" s="36">
        <v>0.027069615622713716</v>
      </c>
      <c r="R18" s="35">
        <v>10</v>
      </c>
      <c r="S18" s="36">
        <v>0.0005627778715740897</v>
      </c>
      <c r="T18" s="35">
        <v>538</v>
      </c>
      <c r="U18" s="36">
        <v>0.030277449490686028</v>
      </c>
      <c r="V18" s="39">
        <v>17769</v>
      </c>
      <c r="W18" s="35"/>
      <c r="X18" s="35"/>
      <c r="Y18" s="35"/>
      <c r="Z18" s="37"/>
      <c r="AA18" s="38"/>
      <c r="AC18" s="41">
        <f>MAX(D18,H18,J18,L18,R18,P18,T18)</f>
        <v>6678</v>
      </c>
      <c r="AD18" s="42">
        <f>MAX(E18,I18,K18,M18,S18,Q18,U18)</f>
        <v>0.37582306263717713</v>
      </c>
      <c r="AF18"/>
      <c r="AG18"/>
      <c r="AH18"/>
    </row>
    <row r="19" spans="1:34" s="21" customFormat="1" ht="12.75">
      <c r="A19" s="32">
        <v>10</v>
      </c>
      <c r="B19" s="33" t="s">
        <v>37</v>
      </c>
      <c r="C19" s="34">
        <v>15735</v>
      </c>
      <c r="D19" s="35">
        <v>6718</v>
      </c>
      <c r="E19" s="36">
        <v>0.6786544095363168</v>
      </c>
      <c r="F19" s="37"/>
      <c r="G19" s="38"/>
      <c r="H19" s="35">
        <v>1531</v>
      </c>
      <c r="I19" s="36">
        <v>0.154662087079503</v>
      </c>
      <c r="J19" s="35">
        <v>845</v>
      </c>
      <c r="K19" s="36">
        <v>0.08536215779371653</v>
      </c>
      <c r="L19" s="35">
        <v>604</v>
      </c>
      <c r="M19" s="36">
        <v>0.06101626426911809</v>
      </c>
      <c r="N19" s="37"/>
      <c r="O19" s="38"/>
      <c r="P19" s="35">
        <v>16</v>
      </c>
      <c r="Q19" s="36">
        <v>0.0016163248813011416</v>
      </c>
      <c r="R19" s="35">
        <v>4</v>
      </c>
      <c r="S19" s="36">
        <v>0.0004040812203252854</v>
      </c>
      <c r="T19" s="35">
        <v>181</v>
      </c>
      <c r="U19" s="36">
        <v>0.018284675219719163</v>
      </c>
      <c r="V19" s="39">
        <v>9899</v>
      </c>
      <c r="W19" s="35"/>
      <c r="X19" s="35"/>
      <c r="Y19" s="35" t="s">
        <v>28</v>
      </c>
      <c r="Z19" s="35">
        <v>620</v>
      </c>
      <c r="AA19" s="36">
        <v>0.06263258915041924</v>
      </c>
      <c r="AC19" s="41">
        <f>MAX(D19,H19,J19,Z19,R19,T19)</f>
        <v>6718</v>
      </c>
      <c r="AD19" s="42">
        <f>MAX(E19,I19,K19,AA19,S19,U19)</f>
        <v>0.6786544095363168</v>
      </c>
      <c r="AF19"/>
      <c r="AG19"/>
      <c r="AH19"/>
    </row>
    <row r="20" spans="1:34" s="21" customFormat="1" ht="12.75">
      <c r="A20" s="32">
        <v>11</v>
      </c>
      <c r="B20" s="33" t="s">
        <v>38</v>
      </c>
      <c r="C20" s="34">
        <v>23767</v>
      </c>
      <c r="D20" s="35">
        <v>822</v>
      </c>
      <c r="E20" s="36">
        <v>0.07277556440903055</v>
      </c>
      <c r="F20" s="37"/>
      <c r="G20" s="38"/>
      <c r="H20" s="35">
        <v>2805</v>
      </c>
      <c r="I20" s="36">
        <v>0.24833997343957503</v>
      </c>
      <c r="J20" s="35">
        <v>3580</v>
      </c>
      <c r="K20" s="36">
        <v>0.31695440460380697</v>
      </c>
      <c r="L20" s="35">
        <v>870</v>
      </c>
      <c r="M20" s="36">
        <v>0.07702523240371846</v>
      </c>
      <c r="N20" s="37"/>
      <c r="O20" s="38"/>
      <c r="P20" s="35">
        <v>2922</v>
      </c>
      <c r="Q20" s="36">
        <v>0.25869853917662683</v>
      </c>
      <c r="R20" s="35">
        <v>5</v>
      </c>
      <c r="S20" s="36">
        <v>0.0004426737494466578</v>
      </c>
      <c r="T20" s="35">
        <v>291</v>
      </c>
      <c r="U20" s="36">
        <v>0.025763612217795485</v>
      </c>
      <c r="V20" s="39">
        <v>11295</v>
      </c>
      <c r="W20" s="35"/>
      <c r="X20" s="35"/>
      <c r="Y20" s="35"/>
      <c r="Z20" s="37"/>
      <c r="AA20" s="38"/>
      <c r="AC20" s="41">
        <f>MAX(D20,H20,J20,L20,R20,P20,T20)</f>
        <v>3580</v>
      </c>
      <c r="AD20" s="42">
        <f>MAX(E20,I20,K20,M20,S20,Q20,U20)</f>
        <v>0.31695440460380697</v>
      </c>
      <c r="AF20"/>
      <c r="AG20"/>
      <c r="AH20"/>
    </row>
    <row r="21" spans="1:34" s="21" customFormat="1" ht="12.75">
      <c r="A21" s="32">
        <v>12</v>
      </c>
      <c r="B21" s="33" t="s">
        <v>39</v>
      </c>
      <c r="C21" s="34">
        <v>5512</v>
      </c>
      <c r="D21" s="35">
        <v>1078</v>
      </c>
      <c r="E21" s="36">
        <v>0.34440894568690095</v>
      </c>
      <c r="F21" s="37"/>
      <c r="G21" s="38"/>
      <c r="H21" s="35">
        <v>1213</v>
      </c>
      <c r="I21" s="36">
        <v>0.3875399361022364</v>
      </c>
      <c r="J21" s="35">
        <v>324</v>
      </c>
      <c r="K21" s="36">
        <v>0.10351437699680512</v>
      </c>
      <c r="L21" s="35">
        <v>47</v>
      </c>
      <c r="M21" s="36">
        <v>0.015015974440894569</v>
      </c>
      <c r="N21" s="37"/>
      <c r="O21" s="38"/>
      <c r="P21" s="35">
        <v>366</v>
      </c>
      <c r="Q21" s="36">
        <v>0.11693290734824281</v>
      </c>
      <c r="R21" s="35">
        <v>3</v>
      </c>
      <c r="S21" s="36">
        <v>0.0009584664536741214</v>
      </c>
      <c r="T21" s="35">
        <v>99</v>
      </c>
      <c r="U21" s="36">
        <v>0.031629392971246006</v>
      </c>
      <c r="V21" s="39">
        <v>3130</v>
      </c>
      <c r="W21" s="35"/>
      <c r="X21" s="35"/>
      <c r="Y21" s="35" t="s">
        <v>30</v>
      </c>
      <c r="Z21" s="35">
        <v>371</v>
      </c>
      <c r="AA21" s="36">
        <v>0.11853035143769967</v>
      </c>
      <c r="AC21" s="41">
        <f>MAX(D21,H21,Z21,R21,P21,T21)</f>
        <v>1213</v>
      </c>
      <c r="AD21" s="42">
        <f>MAX(E21,I21,AA21,S21,Q21,U21)</f>
        <v>0.3875399361022364</v>
      </c>
      <c r="AF21"/>
      <c r="AG21"/>
      <c r="AH21"/>
    </row>
    <row r="22" spans="1:34" s="21" customFormat="1" ht="12.75">
      <c r="A22" s="43">
        <v>13</v>
      </c>
      <c r="B22" s="44" t="s">
        <v>40</v>
      </c>
      <c r="C22" s="34">
        <v>332999</v>
      </c>
      <c r="D22" s="35">
        <v>58051</v>
      </c>
      <c r="E22" s="36">
        <v>0.49428663873846257</v>
      </c>
      <c r="F22" s="37"/>
      <c r="G22" s="38"/>
      <c r="H22" s="35">
        <v>29048</v>
      </c>
      <c r="I22" s="36">
        <v>0.24733490003746467</v>
      </c>
      <c r="J22" s="35">
        <v>25983</v>
      </c>
      <c r="K22" s="36">
        <v>0.22123735567589659</v>
      </c>
      <c r="L22" s="35">
        <v>664</v>
      </c>
      <c r="M22" s="36">
        <v>0.00565375838697592</v>
      </c>
      <c r="N22" s="37"/>
      <c r="O22" s="38"/>
      <c r="P22" s="35">
        <v>998</v>
      </c>
      <c r="Q22" s="36">
        <v>0.008497666973195735</v>
      </c>
      <c r="R22" s="35">
        <v>150</v>
      </c>
      <c r="S22" s="36">
        <v>0.0012772044548891386</v>
      </c>
      <c r="T22" s="35">
        <v>2550</v>
      </c>
      <c r="U22" s="36">
        <v>0.02171247573311536</v>
      </c>
      <c r="V22" s="39">
        <v>117444</v>
      </c>
      <c r="W22" s="35"/>
      <c r="X22" s="35"/>
      <c r="Y22" s="35" t="s">
        <v>34</v>
      </c>
      <c r="Z22" s="35">
        <v>27645</v>
      </c>
      <c r="AA22" s="36">
        <v>0.23538878103606825</v>
      </c>
      <c r="AC22" s="41">
        <f>MAX(D22,H22,R22,Z22,T22)</f>
        <v>58051</v>
      </c>
      <c r="AD22" s="42">
        <f>MAX(E22,I22,S22,AA22,U22)</f>
        <v>0.49428663873846257</v>
      </c>
      <c r="AF22"/>
      <c r="AG22"/>
      <c r="AH22"/>
    </row>
    <row r="23" spans="1:34" s="21" customFormat="1" ht="12.75">
      <c r="A23" s="32">
        <v>14</v>
      </c>
      <c r="B23" s="33" t="s">
        <v>41</v>
      </c>
      <c r="C23" s="34">
        <v>50616</v>
      </c>
      <c r="D23" s="35">
        <v>4125</v>
      </c>
      <c r="E23" s="36">
        <v>0.17237776849143335</v>
      </c>
      <c r="F23" s="37"/>
      <c r="G23" s="38"/>
      <c r="H23" s="35">
        <v>10914</v>
      </c>
      <c r="I23" s="36">
        <v>0.45608023401587966</v>
      </c>
      <c r="J23" s="35">
        <v>2425</v>
      </c>
      <c r="K23" s="36">
        <v>0.10133723359799415</v>
      </c>
      <c r="L23" s="35">
        <v>239</v>
      </c>
      <c r="M23" s="36">
        <v>0.009987463435018804</v>
      </c>
      <c r="N23" s="37"/>
      <c r="O23" s="38"/>
      <c r="P23" s="35">
        <v>5175</v>
      </c>
      <c r="Q23" s="36">
        <v>0.2162557459256164</v>
      </c>
      <c r="R23" s="35">
        <v>59</v>
      </c>
      <c r="S23" s="36">
        <v>0.0024655244463017132</v>
      </c>
      <c r="T23" s="35">
        <v>993</v>
      </c>
      <c r="U23" s="36">
        <v>0.04149603008775595</v>
      </c>
      <c r="V23" s="39">
        <v>23930</v>
      </c>
      <c r="W23" s="35"/>
      <c r="X23" s="35"/>
      <c r="Y23" s="35" t="s">
        <v>28</v>
      </c>
      <c r="Z23" s="35">
        <v>5414</v>
      </c>
      <c r="AA23" s="36">
        <v>0.2262432093606352</v>
      </c>
      <c r="AC23" s="41">
        <f>MAX(D23,H23,J23,Z23,R23,T23)</f>
        <v>10914</v>
      </c>
      <c r="AD23" s="42">
        <f>MAX(E23,I23,K23,AA23,S23,U23)</f>
        <v>0.45608023401587966</v>
      </c>
      <c r="AF23"/>
      <c r="AG23"/>
      <c r="AH23"/>
    </row>
    <row r="24" spans="1:34" s="21" customFormat="1" ht="12.75">
      <c r="A24" s="32">
        <v>15</v>
      </c>
      <c r="B24" s="33" t="s">
        <v>42</v>
      </c>
      <c r="C24" s="34">
        <v>15998</v>
      </c>
      <c r="D24" s="35">
        <v>3786</v>
      </c>
      <c r="E24" s="36">
        <v>0.4190834624750941</v>
      </c>
      <c r="F24" s="37"/>
      <c r="G24" s="38"/>
      <c r="H24" s="35">
        <v>1785</v>
      </c>
      <c r="I24" s="36">
        <v>0.1975868939561656</v>
      </c>
      <c r="J24" s="35">
        <v>1575</v>
      </c>
      <c r="K24" s="36">
        <v>0.17434137702014613</v>
      </c>
      <c r="L24" s="35">
        <v>1588</v>
      </c>
      <c r="M24" s="36">
        <v>0.1757803852114235</v>
      </c>
      <c r="N24" s="37"/>
      <c r="O24" s="38"/>
      <c r="P24" s="37"/>
      <c r="Q24" s="38"/>
      <c r="R24" s="35">
        <v>2</v>
      </c>
      <c r="S24" s="36">
        <v>0.00022138587558113792</v>
      </c>
      <c r="T24" s="35">
        <v>298</v>
      </c>
      <c r="U24" s="36">
        <v>0.03298649546158955</v>
      </c>
      <c r="V24" s="39">
        <v>9034</v>
      </c>
      <c r="W24" s="35"/>
      <c r="X24" s="35"/>
      <c r="Y24" s="35"/>
      <c r="Z24" s="37"/>
      <c r="AA24" s="38"/>
      <c r="AC24" s="41">
        <f aca="true" t="shared" si="0" ref="AC24:AD29">MAX(D24,H24,J24,L24,R24,P24,T24)</f>
        <v>3786</v>
      </c>
      <c r="AD24" s="42">
        <f t="shared" si="0"/>
        <v>0.4190834624750941</v>
      </c>
      <c r="AF24"/>
      <c r="AG24"/>
      <c r="AH24"/>
    </row>
    <row r="25" spans="1:34" s="21" customFormat="1" ht="12.75">
      <c r="A25" s="32">
        <v>16</v>
      </c>
      <c r="B25" s="33" t="s">
        <v>164</v>
      </c>
      <c r="C25" s="34">
        <v>12908</v>
      </c>
      <c r="D25" s="35">
        <v>2394</v>
      </c>
      <c r="E25" s="36">
        <v>0.2649402390438247</v>
      </c>
      <c r="F25" s="37"/>
      <c r="G25" s="38"/>
      <c r="H25" s="35">
        <v>2660</v>
      </c>
      <c r="I25" s="36">
        <v>0.29437804338202744</v>
      </c>
      <c r="J25" s="35">
        <v>1782</v>
      </c>
      <c r="K25" s="36">
        <v>0.19721115537848605</v>
      </c>
      <c r="L25" s="35">
        <v>1805</v>
      </c>
      <c r="M25" s="36">
        <v>0.19975652943780434</v>
      </c>
      <c r="N25" s="37"/>
      <c r="O25" s="38"/>
      <c r="P25" s="37"/>
      <c r="Q25" s="38"/>
      <c r="R25" s="35">
        <v>2</v>
      </c>
      <c r="S25" s="36">
        <v>0.0002213368747233289</v>
      </c>
      <c r="T25" s="35">
        <v>231</v>
      </c>
      <c r="U25" s="36">
        <v>0.02556440903054449</v>
      </c>
      <c r="V25" s="39">
        <v>9036</v>
      </c>
      <c r="W25" s="35">
        <v>162</v>
      </c>
      <c r="X25" s="36">
        <v>0.017928286852589643</v>
      </c>
      <c r="Y25" s="35"/>
      <c r="Z25" s="37"/>
      <c r="AA25" s="38"/>
      <c r="AC25" s="41">
        <f t="shared" si="0"/>
        <v>2660</v>
      </c>
      <c r="AD25" s="42">
        <f t="shared" si="0"/>
        <v>0.29437804338202744</v>
      </c>
      <c r="AF25"/>
      <c r="AG25"/>
      <c r="AH25"/>
    </row>
    <row r="26" spans="1:34" s="21" customFormat="1" ht="12.75">
      <c r="A26" s="32">
        <v>17</v>
      </c>
      <c r="B26" s="33" t="s">
        <v>43</v>
      </c>
      <c r="C26" s="34">
        <v>4000</v>
      </c>
      <c r="D26" s="35">
        <v>392</v>
      </c>
      <c r="E26" s="36">
        <v>0.14166967835200578</v>
      </c>
      <c r="F26" s="37"/>
      <c r="G26" s="38"/>
      <c r="H26" s="35">
        <v>965</v>
      </c>
      <c r="I26" s="36">
        <v>0.34875316226960607</v>
      </c>
      <c r="J26" s="35">
        <v>1150</v>
      </c>
      <c r="K26" s="36">
        <v>0.41561257679797614</v>
      </c>
      <c r="L26" s="35">
        <v>194</v>
      </c>
      <c r="M26" s="36">
        <v>0.0701120346946151</v>
      </c>
      <c r="N26" s="37"/>
      <c r="O26" s="38"/>
      <c r="P26" s="37"/>
      <c r="Q26" s="38"/>
      <c r="R26" s="35">
        <v>0</v>
      </c>
      <c r="S26" s="36">
        <v>0</v>
      </c>
      <c r="T26" s="35">
        <v>66</v>
      </c>
      <c r="U26" s="36">
        <v>0.023852547885796892</v>
      </c>
      <c r="V26" s="39">
        <v>2767</v>
      </c>
      <c r="W26" s="35"/>
      <c r="X26" s="35"/>
      <c r="Y26" s="35"/>
      <c r="Z26" s="37"/>
      <c r="AA26" s="38"/>
      <c r="AC26" s="41">
        <f t="shared" si="0"/>
        <v>1150</v>
      </c>
      <c r="AD26" s="42">
        <f t="shared" si="0"/>
        <v>0.41561257679797614</v>
      </c>
      <c r="AF26"/>
      <c r="AG26"/>
      <c r="AH26"/>
    </row>
    <row r="27" spans="1:34" s="21" customFormat="1" ht="12.75">
      <c r="A27" s="32">
        <v>18</v>
      </c>
      <c r="B27" s="33" t="s">
        <v>44</v>
      </c>
      <c r="C27" s="34">
        <v>22626</v>
      </c>
      <c r="D27" s="35">
        <v>3040</v>
      </c>
      <c r="E27" s="36">
        <v>0.21723595826782907</v>
      </c>
      <c r="F27" s="37"/>
      <c r="G27" s="38"/>
      <c r="H27" s="35">
        <v>3783</v>
      </c>
      <c r="I27" s="36">
        <v>0.27033014148920964</v>
      </c>
      <c r="J27" s="35">
        <v>1488</v>
      </c>
      <c r="K27" s="36">
        <v>0.10633128483635844</v>
      </c>
      <c r="L27" s="35">
        <v>4321</v>
      </c>
      <c r="M27" s="36">
        <v>0.30877518936687154</v>
      </c>
      <c r="N27" s="37"/>
      <c r="O27" s="38"/>
      <c r="P27" s="35">
        <v>935</v>
      </c>
      <c r="Q27" s="36">
        <v>0.06681434900671716</v>
      </c>
      <c r="R27" s="35">
        <v>3</v>
      </c>
      <c r="S27" s="36">
        <v>0.00021437759039588395</v>
      </c>
      <c r="T27" s="35">
        <v>424</v>
      </c>
      <c r="U27" s="36">
        <v>0.030298699442618263</v>
      </c>
      <c r="V27" s="39">
        <v>13994</v>
      </c>
      <c r="W27" s="35"/>
      <c r="X27" s="35"/>
      <c r="Y27" s="35"/>
      <c r="Z27" s="37"/>
      <c r="AA27" s="38"/>
      <c r="AC27" s="41">
        <f t="shared" si="0"/>
        <v>4321</v>
      </c>
      <c r="AD27" s="42">
        <f t="shared" si="0"/>
        <v>0.30877518936687154</v>
      </c>
      <c r="AF27"/>
      <c r="AG27"/>
      <c r="AH27"/>
    </row>
    <row r="28" spans="1:34" s="21" customFormat="1" ht="12.75">
      <c r="A28" s="32">
        <v>19</v>
      </c>
      <c r="B28" s="33" t="s">
        <v>45</v>
      </c>
      <c r="C28" s="34">
        <v>19033</v>
      </c>
      <c r="D28" s="35">
        <v>731</v>
      </c>
      <c r="E28" s="36">
        <v>0.09069478908188586</v>
      </c>
      <c r="F28" s="37"/>
      <c r="G28" s="38"/>
      <c r="H28" s="35">
        <v>2784</v>
      </c>
      <c r="I28" s="36">
        <v>0.34540942928039703</v>
      </c>
      <c r="J28" s="35">
        <v>3989</v>
      </c>
      <c r="K28" s="36">
        <v>0.49491315136476427</v>
      </c>
      <c r="L28" s="35">
        <v>29</v>
      </c>
      <c r="M28" s="36">
        <v>0.003598014888337469</v>
      </c>
      <c r="N28" s="37"/>
      <c r="O28" s="38"/>
      <c r="P28" s="35">
        <v>353</v>
      </c>
      <c r="Q28" s="36">
        <v>0.04379652605459057</v>
      </c>
      <c r="R28" s="35">
        <v>4</v>
      </c>
      <c r="S28" s="36">
        <v>0.0004962779156327543</v>
      </c>
      <c r="T28" s="35">
        <v>170</v>
      </c>
      <c r="U28" s="36">
        <v>0.02109181141439206</v>
      </c>
      <c r="V28" s="39">
        <v>8060</v>
      </c>
      <c r="W28" s="35"/>
      <c r="X28" s="35"/>
      <c r="Y28" s="35"/>
      <c r="Z28" s="37"/>
      <c r="AA28" s="38"/>
      <c r="AC28" s="41">
        <f t="shared" si="0"/>
        <v>3989</v>
      </c>
      <c r="AD28" s="42">
        <f t="shared" si="0"/>
        <v>0.49491315136476427</v>
      </c>
      <c r="AF28"/>
      <c r="AG28"/>
      <c r="AH28"/>
    </row>
    <row r="29" spans="1:34" s="21" customFormat="1" ht="12.75">
      <c r="A29" s="32">
        <v>20</v>
      </c>
      <c r="B29" s="33" t="s">
        <v>165</v>
      </c>
      <c r="C29" s="34">
        <v>179939</v>
      </c>
      <c r="D29" s="35">
        <v>20345</v>
      </c>
      <c r="E29" s="36">
        <v>0.252566633148362</v>
      </c>
      <c r="F29" s="37"/>
      <c r="G29" s="38"/>
      <c r="H29" s="35">
        <v>30315</v>
      </c>
      <c r="I29" s="36">
        <v>0.3763360768686455</v>
      </c>
      <c r="J29" s="35">
        <v>26188</v>
      </c>
      <c r="K29" s="36">
        <v>0.32510272739686913</v>
      </c>
      <c r="L29" s="35">
        <v>877</v>
      </c>
      <c r="M29" s="36">
        <v>0.010887241940089134</v>
      </c>
      <c r="N29" s="37"/>
      <c r="O29" s="38"/>
      <c r="P29" s="35">
        <v>1209</v>
      </c>
      <c r="Q29" s="36">
        <v>0.015008752001787643</v>
      </c>
      <c r="R29" s="35">
        <v>60</v>
      </c>
      <c r="S29" s="36">
        <v>0.0007448512159696101</v>
      </c>
      <c r="T29" s="35">
        <v>1559</v>
      </c>
      <c r="U29" s="36">
        <v>0.019353717428277035</v>
      </c>
      <c r="V29" s="39">
        <v>80553</v>
      </c>
      <c r="W29" s="46"/>
      <c r="X29" s="47"/>
      <c r="Y29" s="35"/>
      <c r="Z29" s="37"/>
      <c r="AA29" s="38"/>
      <c r="AC29" s="41">
        <f t="shared" si="0"/>
        <v>30315</v>
      </c>
      <c r="AD29" s="42">
        <f t="shared" si="0"/>
        <v>0.3763360768686455</v>
      </c>
      <c r="AF29"/>
      <c r="AG29"/>
      <c r="AH29"/>
    </row>
    <row r="30" spans="1:34" s="21" customFormat="1" ht="12.75">
      <c r="A30" s="32">
        <v>21</v>
      </c>
      <c r="B30" s="33" t="s">
        <v>46</v>
      </c>
      <c r="C30" s="34">
        <v>20269</v>
      </c>
      <c r="D30" s="35">
        <v>1743</v>
      </c>
      <c r="E30" s="36">
        <v>0.14813870474247834</v>
      </c>
      <c r="F30" s="37"/>
      <c r="G30" s="38"/>
      <c r="H30" s="35">
        <v>4489</v>
      </c>
      <c r="I30" s="36">
        <v>0.3815230324664287</v>
      </c>
      <c r="J30" s="35">
        <v>611</v>
      </c>
      <c r="K30" s="36">
        <v>0.05192928777834438</v>
      </c>
      <c r="L30" s="35">
        <v>2380</v>
      </c>
      <c r="M30" s="36">
        <v>0.20227774944756077</v>
      </c>
      <c r="N30" s="37"/>
      <c r="O30" s="38"/>
      <c r="P30" s="35">
        <v>1985</v>
      </c>
      <c r="Q30" s="36">
        <v>0.16870644229134796</v>
      </c>
      <c r="R30" s="35">
        <v>11</v>
      </c>
      <c r="S30" s="36">
        <v>0.0009348971613122556</v>
      </c>
      <c r="T30" s="35">
        <v>547</v>
      </c>
      <c r="U30" s="36">
        <v>0.04648988611252762</v>
      </c>
      <c r="V30" s="39">
        <v>11766</v>
      </c>
      <c r="W30" s="35"/>
      <c r="X30" s="35"/>
      <c r="Y30" s="35" t="s">
        <v>30</v>
      </c>
      <c r="Z30" s="35">
        <v>2991</v>
      </c>
      <c r="AA30" s="36">
        <v>0.25420703722590515</v>
      </c>
      <c r="AC30" s="41">
        <f>MAX(D30,H30,Z30,R30,P30,T30)</f>
        <v>4489</v>
      </c>
      <c r="AD30" s="42">
        <f>MAX(E30,I30,AA30,S30,Q30,U30)</f>
        <v>0.3815230324664287</v>
      </c>
      <c r="AF30"/>
      <c r="AG30"/>
      <c r="AH30"/>
    </row>
    <row r="31" spans="1:34" s="21" customFormat="1" ht="12.75">
      <c r="A31" s="32">
        <v>22</v>
      </c>
      <c r="B31" s="33" t="s">
        <v>47</v>
      </c>
      <c r="C31" s="34">
        <v>7953</v>
      </c>
      <c r="D31" s="35">
        <v>1521</v>
      </c>
      <c r="E31" s="36">
        <v>0.28392757140190406</v>
      </c>
      <c r="F31" s="37"/>
      <c r="G31" s="38"/>
      <c r="H31" s="35">
        <v>1703</v>
      </c>
      <c r="I31" s="36">
        <v>0.3179018107149524</v>
      </c>
      <c r="J31" s="35">
        <v>887</v>
      </c>
      <c r="K31" s="36">
        <v>0.1655777487399664</v>
      </c>
      <c r="L31" s="35">
        <v>182</v>
      </c>
      <c r="M31" s="36">
        <v>0.03397423931304835</v>
      </c>
      <c r="N31" s="37"/>
      <c r="O31" s="38"/>
      <c r="P31" s="35">
        <v>989</v>
      </c>
      <c r="Q31" s="36">
        <v>0.18461825648683966</v>
      </c>
      <c r="R31" s="35">
        <v>2</v>
      </c>
      <c r="S31" s="36">
        <v>0.00037334328915437746</v>
      </c>
      <c r="T31" s="35">
        <v>73</v>
      </c>
      <c r="U31" s="36">
        <v>0.013627030054134777</v>
      </c>
      <c r="V31" s="39">
        <v>5357</v>
      </c>
      <c r="W31" s="35"/>
      <c r="X31" s="35"/>
      <c r="Y31" s="35"/>
      <c r="Z31" s="37"/>
      <c r="AA31" s="38"/>
      <c r="AC31" s="41">
        <f>MAX(D31,H31,J31,L31,R31,P31,T31)</f>
        <v>1703</v>
      </c>
      <c r="AD31" s="42">
        <f>MAX(E31,I31,K31,M31,S31,Q31,U31)</f>
        <v>0.3179018107149524</v>
      </c>
      <c r="AF31"/>
      <c r="AG31"/>
      <c r="AH31"/>
    </row>
    <row r="32" spans="1:34" s="21" customFormat="1" ht="12.75">
      <c r="A32" s="32">
        <v>23</v>
      </c>
      <c r="B32" s="33" t="s">
        <v>48</v>
      </c>
      <c r="C32" s="34">
        <v>25894</v>
      </c>
      <c r="D32" s="35">
        <v>2205</v>
      </c>
      <c r="E32" s="36">
        <v>0.17998530732185128</v>
      </c>
      <c r="F32" s="37"/>
      <c r="G32" s="38"/>
      <c r="H32" s="35">
        <v>3516</v>
      </c>
      <c r="I32" s="36">
        <v>0.2869969798383805</v>
      </c>
      <c r="J32" s="35">
        <v>3554</v>
      </c>
      <c r="K32" s="36">
        <v>0.2900987674475553</v>
      </c>
      <c r="L32" s="35">
        <v>355</v>
      </c>
      <c r="M32" s="36">
        <v>0.02897722634886948</v>
      </c>
      <c r="N32" s="37"/>
      <c r="O32" s="38"/>
      <c r="P32" s="35">
        <v>2263</v>
      </c>
      <c r="Q32" s="36">
        <v>0.18471961472532855</v>
      </c>
      <c r="R32" s="35">
        <v>11</v>
      </c>
      <c r="S32" s="36">
        <v>0.0008978858868663783</v>
      </c>
      <c r="T32" s="35">
        <v>347</v>
      </c>
      <c r="U32" s="36">
        <v>0.028324218431148476</v>
      </c>
      <c r="V32" s="39">
        <v>12251</v>
      </c>
      <c r="W32" s="35"/>
      <c r="X32" s="35"/>
      <c r="Y32" s="35" t="s">
        <v>30</v>
      </c>
      <c r="Z32" s="35">
        <v>3909</v>
      </c>
      <c r="AA32" s="36">
        <v>0.31907599379642476</v>
      </c>
      <c r="AC32" s="41">
        <f>MAX(D32,H32,Z32,R32,P32,T32)</f>
        <v>3909</v>
      </c>
      <c r="AD32" s="42">
        <f>MAX(E32,I32,AA32,S32,Q32,U32)</f>
        <v>0.31907599379642476</v>
      </c>
      <c r="AF32"/>
      <c r="AG32"/>
      <c r="AH32"/>
    </row>
    <row r="33" spans="1:34" s="21" customFormat="1" ht="12.75">
      <c r="A33" s="32">
        <v>24</v>
      </c>
      <c r="B33" s="44" t="s">
        <v>49</v>
      </c>
      <c r="C33" s="34">
        <v>47961</v>
      </c>
      <c r="D33" s="35">
        <v>4218</v>
      </c>
      <c r="E33" s="36">
        <v>0.17916153421399142</v>
      </c>
      <c r="F33" s="37"/>
      <c r="G33" s="38"/>
      <c r="H33" s="35">
        <v>9751</v>
      </c>
      <c r="I33" s="36">
        <v>0.41417831202480565</v>
      </c>
      <c r="J33" s="35">
        <v>6718</v>
      </c>
      <c r="K33" s="36">
        <v>0.28535021025357854</v>
      </c>
      <c r="L33" s="35">
        <v>2093</v>
      </c>
      <c r="M33" s="36">
        <v>0.08890115958034235</v>
      </c>
      <c r="N33" s="37"/>
      <c r="O33" s="38"/>
      <c r="P33" s="35">
        <v>211</v>
      </c>
      <c r="Q33" s="36">
        <v>0.008962324257741154</v>
      </c>
      <c r="R33" s="35">
        <v>19</v>
      </c>
      <c r="S33" s="36">
        <v>0.0008070339379008623</v>
      </c>
      <c r="T33" s="35">
        <v>533</v>
      </c>
      <c r="U33" s="36">
        <v>0.02263942573163998</v>
      </c>
      <c r="V33" s="39">
        <v>23543</v>
      </c>
      <c r="W33" s="35"/>
      <c r="X33" s="35"/>
      <c r="Y33" s="35" t="s">
        <v>50</v>
      </c>
      <c r="Z33" s="35">
        <v>6929</v>
      </c>
      <c r="AA33" s="36">
        <v>0.2943125345113197</v>
      </c>
      <c r="AC33" s="41">
        <f>MAX(D33,H33,L33,R33,Z33,T33)</f>
        <v>9751</v>
      </c>
      <c r="AD33" s="42">
        <f>MAX(E33,I33,M33,S33,AA33,U33)</f>
        <v>0.41417831202480565</v>
      </c>
      <c r="AF33"/>
      <c r="AG33"/>
      <c r="AH33"/>
    </row>
    <row r="34" spans="1:34" s="21" customFormat="1" ht="12.75">
      <c r="A34" s="32">
        <v>25</v>
      </c>
      <c r="B34" s="33" t="s">
        <v>166</v>
      </c>
      <c r="C34" s="34">
        <v>325554</v>
      </c>
      <c r="D34" s="35">
        <v>60411</v>
      </c>
      <c r="E34" s="36">
        <v>0.42381490237896463</v>
      </c>
      <c r="F34" s="37"/>
      <c r="G34" s="38"/>
      <c r="H34" s="35">
        <v>46022</v>
      </c>
      <c r="I34" s="36">
        <v>0.3228685080082222</v>
      </c>
      <c r="J34" s="35">
        <v>23744</v>
      </c>
      <c r="K34" s="36">
        <v>0.16657663409124393</v>
      </c>
      <c r="L34" s="35">
        <v>4055</v>
      </c>
      <c r="M34" s="36">
        <v>0.028447955325134524</v>
      </c>
      <c r="N34" s="37"/>
      <c r="O34" s="38"/>
      <c r="P34" s="35">
        <v>1350</v>
      </c>
      <c r="Q34" s="36">
        <v>0.009470959232782147</v>
      </c>
      <c r="R34" s="35">
        <v>136</v>
      </c>
      <c r="S34" s="36">
        <v>0.0009541114486358311</v>
      </c>
      <c r="T34" s="35">
        <v>3242</v>
      </c>
      <c r="U34" s="36">
        <v>0.022744333209392384</v>
      </c>
      <c r="V34" s="39">
        <v>142541</v>
      </c>
      <c r="W34" s="35">
        <v>3581</v>
      </c>
      <c r="X34" s="36">
        <v>0.025122596305624346</v>
      </c>
      <c r="Y34" s="35"/>
      <c r="Z34" s="37"/>
      <c r="AA34" s="38"/>
      <c r="AC34" s="41">
        <f aca="true" t="shared" si="1" ref="AC34:AD37">MAX(D34,H34,J34,L34,R34,P34,T34)</f>
        <v>60411</v>
      </c>
      <c r="AD34" s="42">
        <f t="shared" si="1"/>
        <v>0.42381490237896463</v>
      </c>
      <c r="AF34"/>
      <c r="AG34"/>
      <c r="AH34"/>
    </row>
    <row r="35" spans="1:34" s="21" customFormat="1" ht="12.75">
      <c r="A35" s="32">
        <v>26</v>
      </c>
      <c r="B35" s="33" t="s">
        <v>51</v>
      </c>
      <c r="C35" s="34">
        <v>141975</v>
      </c>
      <c r="D35" s="35">
        <v>10404</v>
      </c>
      <c r="E35" s="36">
        <v>0.16517694127359614</v>
      </c>
      <c r="F35" s="37"/>
      <c r="G35" s="38"/>
      <c r="H35" s="35">
        <v>20653</v>
      </c>
      <c r="I35" s="36">
        <v>0.3278930572975376</v>
      </c>
      <c r="J35" s="35">
        <v>25815</v>
      </c>
      <c r="K35" s="36">
        <v>0.40984647625700543</v>
      </c>
      <c r="L35" s="35">
        <v>1757</v>
      </c>
      <c r="M35" s="36">
        <v>0.027894644926730914</v>
      </c>
      <c r="N35" s="37"/>
      <c r="O35" s="38"/>
      <c r="P35" s="35">
        <v>2337</v>
      </c>
      <c r="Q35" s="36">
        <v>0.037102894248019436</v>
      </c>
      <c r="R35" s="35">
        <v>57</v>
      </c>
      <c r="S35" s="36">
        <v>0.0009049486401955959</v>
      </c>
      <c r="T35" s="35">
        <v>1964</v>
      </c>
      <c r="U35" s="36">
        <v>0.03118103735691492</v>
      </c>
      <c r="V35" s="39">
        <v>62987</v>
      </c>
      <c r="W35" s="35"/>
      <c r="X35" s="35"/>
      <c r="Y35" s="35"/>
      <c r="Z35" s="37"/>
      <c r="AA35" s="38"/>
      <c r="AC35" s="41">
        <f t="shared" si="1"/>
        <v>25815</v>
      </c>
      <c r="AD35" s="42">
        <f t="shared" si="1"/>
        <v>0.40984647625700543</v>
      </c>
      <c r="AF35"/>
      <c r="AG35"/>
      <c r="AH35"/>
    </row>
    <row r="36" spans="1:34" s="21" customFormat="1" ht="12.75">
      <c r="A36" s="32">
        <v>27</v>
      </c>
      <c r="B36" s="33" t="s">
        <v>52</v>
      </c>
      <c r="C36" s="34">
        <v>14151</v>
      </c>
      <c r="D36" s="35">
        <v>5038</v>
      </c>
      <c r="E36" s="36">
        <v>0.4877057115198451</v>
      </c>
      <c r="F36" s="37"/>
      <c r="G36" s="38"/>
      <c r="H36" s="35">
        <v>3030</v>
      </c>
      <c r="I36" s="36">
        <v>0.2933204259438529</v>
      </c>
      <c r="J36" s="35">
        <v>1819</v>
      </c>
      <c r="K36" s="36">
        <v>0.1760890609874153</v>
      </c>
      <c r="L36" s="35">
        <v>72</v>
      </c>
      <c r="M36" s="36">
        <v>0.0069699903194578895</v>
      </c>
      <c r="N36" s="37"/>
      <c r="O36" s="38"/>
      <c r="P36" s="37"/>
      <c r="Q36" s="38"/>
      <c r="R36" s="35">
        <v>14</v>
      </c>
      <c r="S36" s="36">
        <v>0.0013552758954501452</v>
      </c>
      <c r="T36" s="35">
        <v>357</v>
      </c>
      <c r="U36" s="36">
        <v>0.0345595353339787</v>
      </c>
      <c r="V36" s="39">
        <v>10330</v>
      </c>
      <c r="W36" s="35"/>
      <c r="X36" s="35"/>
      <c r="Y36" s="35"/>
      <c r="Z36" s="37"/>
      <c r="AA36" s="38"/>
      <c r="AC36" s="41">
        <f t="shared" si="1"/>
        <v>5038</v>
      </c>
      <c r="AD36" s="42">
        <f t="shared" si="1"/>
        <v>0.4877057115198451</v>
      </c>
      <c r="AF36"/>
      <c r="AG36"/>
      <c r="AH36"/>
    </row>
    <row r="37" spans="1:34" s="21" customFormat="1" ht="12.75">
      <c r="A37" s="32">
        <v>28</v>
      </c>
      <c r="B37" s="33" t="s">
        <v>53</v>
      </c>
      <c r="C37" s="34">
        <v>3759</v>
      </c>
      <c r="D37" s="35">
        <v>662</v>
      </c>
      <c r="E37" s="36">
        <v>0.24284666177549524</v>
      </c>
      <c r="F37" s="37"/>
      <c r="G37" s="38"/>
      <c r="H37" s="35">
        <v>1073</v>
      </c>
      <c r="I37" s="36">
        <v>0.39361702127659576</v>
      </c>
      <c r="J37" s="35">
        <v>281</v>
      </c>
      <c r="K37" s="36">
        <v>0.10308143800440206</v>
      </c>
      <c r="L37" s="35">
        <v>615</v>
      </c>
      <c r="M37" s="36">
        <v>0.2256052824651504</v>
      </c>
      <c r="N37" s="37"/>
      <c r="O37" s="38"/>
      <c r="P37" s="35">
        <v>32</v>
      </c>
      <c r="Q37" s="36">
        <v>0.01173881144534116</v>
      </c>
      <c r="R37" s="35">
        <v>4</v>
      </c>
      <c r="S37" s="36">
        <v>0.001467351430667645</v>
      </c>
      <c r="T37" s="35">
        <v>59</v>
      </c>
      <c r="U37" s="36">
        <v>0.021643433602347762</v>
      </c>
      <c r="V37" s="39">
        <v>2726</v>
      </c>
      <c r="W37" s="35"/>
      <c r="X37" s="35"/>
      <c r="Y37" s="35"/>
      <c r="Z37" s="37"/>
      <c r="AA37" s="38"/>
      <c r="AC37" s="41">
        <f t="shared" si="1"/>
        <v>1073</v>
      </c>
      <c r="AD37" s="42">
        <f t="shared" si="1"/>
        <v>0.39361702127659576</v>
      </c>
      <c r="AF37"/>
      <c r="AG37"/>
      <c r="AH37"/>
    </row>
    <row r="38" spans="1:34" s="21" customFormat="1" ht="12.75">
      <c r="A38" s="43">
        <v>29</v>
      </c>
      <c r="B38" s="44" t="s">
        <v>54</v>
      </c>
      <c r="C38" s="34">
        <v>14531</v>
      </c>
      <c r="D38" s="35">
        <v>457</v>
      </c>
      <c r="E38" s="36">
        <v>0.04613831398283695</v>
      </c>
      <c r="F38" s="37"/>
      <c r="G38" s="38"/>
      <c r="H38" s="35">
        <v>4733</v>
      </c>
      <c r="I38" s="36">
        <v>0.47783947501261986</v>
      </c>
      <c r="J38" s="35">
        <v>4408</v>
      </c>
      <c r="K38" s="36">
        <v>0.44502776375567893</v>
      </c>
      <c r="L38" s="35">
        <v>60</v>
      </c>
      <c r="M38" s="36">
        <v>0.006057546693589096</v>
      </c>
      <c r="N38" s="37"/>
      <c r="O38" s="38"/>
      <c r="P38" s="35">
        <v>89</v>
      </c>
      <c r="Q38" s="36">
        <v>0.008985360928823826</v>
      </c>
      <c r="R38" s="35">
        <v>9</v>
      </c>
      <c r="S38" s="36">
        <v>0.0009086320040383645</v>
      </c>
      <c r="T38" s="35">
        <v>149</v>
      </c>
      <c r="U38" s="36">
        <v>0.015042907622412923</v>
      </c>
      <c r="V38" s="39">
        <v>9905</v>
      </c>
      <c r="W38" s="35"/>
      <c r="X38" s="35"/>
      <c r="Y38" s="35" t="s">
        <v>28</v>
      </c>
      <c r="Z38" s="35">
        <v>149</v>
      </c>
      <c r="AA38" s="36">
        <v>0.015042907622412923</v>
      </c>
      <c r="AC38" s="41">
        <f>MAX(D38,H38,J38,Z38,R38,T38)</f>
        <v>4733</v>
      </c>
      <c r="AD38" s="42">
        <f>MAX(E38,I38,K38,AA38,S38,U38)</f>
        <v>0.47783947501261986</v>
      </c>
      <c r="AF38"/>
      <c r="AG38"/>
      <c r="AH38"/>
    </row>
    <row r="39" spans="1:34" s="21" customFormat="1" ht="12.75">
      <c r="A39" s="32">
        <v>30</v>
      </c>
      <c r="B39" s="33" t="s">
        <v>55</v>
      </c>
      <c r="C39" s="34">
        <v>79405</v>
      </c>
      <c r="D39" s="35">
        <v>1583</v>
      </c>
      <c r="E39" s="36">
        <v>0.0480745869776482</v>
      </c>
      <c r="F39" s="37"/>
      <c r="G39" s="38"/>
      <c r="H39" s="35">
        <v>14123</v>
      </c>
      <c r="I39" s="36">
        <v>0.42890549076773565</v>
      </c>
      <c r="J39" s="35">
        <v>15167</v>
      </c>
      <c r="K39" s="36">
        <v>0.46061103012633625</v>
      </c>
      <c r="L39" s="35">
        <v>207</v>
      </c>
      <c r="M39" s="36">
        <v>0.006286443148688046</v>
      </c>
      <c r="N39" s="37"/>
      <c r="O39" s="38"/>
      <c r="P39" s="35">
        <v>710</v>
      </c>
      <c r="Q39" s="36">
        <v>0.021562196307094265</v>
      </c>
      <c r="R39" s="35">
        <v>42</v>
      </c>
      <c r="S39" s="36">
        <v>0.0012755102040816326</v>
      </c>
      <c r="T39" s="35">
        <v>1096</v>
      </c>
      <c r="U39" s="36">
        <v>0.03328474246841594</v>
      </c>
      <c r="V39" s="39">
        <v>32928</v>
      </c>
      <c r="W39" s="35"/>
      <c r="X39" s="35"/>
      <c r="Y39" s="35" t="s">
        <v>30</v>
      </c>
      <c r="Z39" s="35">
        <v>15374</v>
      </c>
      <c r="AA39" s="36">
        <v>0.4668974732750243</v>
      </c>
      <c r="AC39" s="41">
        <f>MAX(D39,H39,Z39,R39,P39,T39)</f>
        <v>15374</v>
      </c>
      <c r="AD39" s="42">
        <f>MAX(E39,I39,AA39,S39,Q39,U39)</f>
        <v>0.4668974732750243</v>
      </c>
      <c r="AF39"/>
      <c r="AG39"/>
      <c r="AH39"/>
    </row>
    <row r="40" spans="1:34" s="21" customFormat="1" ht="12.75">
      <c r="A40" s="32">
        <v>31</v>
      </c>
      <c r="B40" s="33" t="s">
        <v>56</v>
      </c>
      <c r="C40" s="34">
        <v>13549</v>
      </c>
      <c r="D40" s="35">
        <v>1686</v>
      </c>
      <c r="E40" s="36">
        <v>0.21164951041928196</v>
      </c>
      <c r="F40" s="37"/>
      <c r="G40" s="38"/>
      <c r="H40" s="35">
        <v>1536</v>
      </c>
      <c r="I40" s="36">
        <v>0.1928194828019081</v>
      </c>
      <c r="J40" s="35">
        <v>1036</v>
      </c>
      <c r="K40" s="36">
        <v>0.13005272407732865</v>
      </c>
      <c r="L40" s="35">
        <v>1310</v>
      </c>
      <c r="M40" s="36">
        <v>0.1644489078583982</v>
      </c>
      <c r="N40" s="37"/>
      <c r="O40" s="38"/>
      <c r="P40" s="35">
        <v>2195</v>
      </c>
      <c r="Q40" s="36">
        <v>0.2755460708009038</v>
      </c>
      <c r="R40" s="35">
        <v>16</v>
      </c>
      <c r="S40" s="36">
        <v>0.002008536279186543</v>
      </c>
      <c r="T40" s="35">
        <v>187</v>
      </c>
      <c r="U40" s="36">
        <v>0.023474767762992718</v>
      </c>
      <c r="V40" s="39">
        <v>7966</v>
      </c>
      <c r="W40" s="35"/>
      <c r="X40" s="35"/>
      <c r="Y40" s="35"/>
      <c r="Z40" s="37"/>
      <c r="AA40" s="38"/>
      <c r="AC40" s="41">
        <f>MAX(D40,H40,J40,L40,R40,P40,T40)</f>
        <v>2195</v>
      </c>
      <c r="AD40" s="42">
        <f>MAX(E40,I40,K40,M40,S40,Q40,U40)</f>
        <v>0.2755460708009038</v>
      </c>
      <c r="AF40"/>
      <c r="AG40"/>
      <c r="AH40"/>
    </row>
    <row r="41" spans="1:34" s="21" customFormat="1" ht="12.75">
      <c r="A41" s="32">
        <v>32</v>
      </c>
      <c r="B41" s="33" t="s">
        <v>167</v>
      </c>
      <c r="C41" s="34">
        <v>305471</v>
      </c>
      <c r="D41" s="35">
        <v>8548</v>
      </c>
      <c r="E41" s="36">
        <v>0.09823819429280682</v>
      </c>
      <c r="F41" s="37"/>
      <c r="G41" s="38"/>
      <c r="H41" s="35">
        <v>38383</v>
      </c>
      <c r="I41" s="36">
        <v>0.441117993862986</v>
      </c>
      <c r="J41" s="35">
        <v>33425</v>
      </c>
      <c r="K41" s="36">
        <v>0.3841380023674623</v>
      </c>
      <c r="L41" s="35">
        <v>746</v>
      </c>
      <c r="M41" s="36">
        <v>0.008573431556204245</v>
      </c>
      <c r="N41" s="37"/>
      <c r="O41" s="38"/>
      <c r="P41" s="35">
        <v>2045</v>
      </c>
      <c r="Q41" s="36">
        <v>0.023502235298173836</v>
      </c>
      <c r="R41" s="35">
        <v>149</v>
      </c>
      <c r="S41" s="36">
        <v>0.0017123878041212233</v>
      </c>
      <c r="T41" s="35">
        <v>2874</v>
      </c>
      <c r="U41" s="36">
        <v>0.03302954730902279</v>
      </c>
      <c r="V41" s="39">
        <v>87013</v>
      </c>
      <c r="W41" s="35">
        <v>843</v>
      </c>
      <c r="X41" s="36">
        <v>0.00968820750922276</v>
      </c>
      <c r="Y41" s="35" t="s">
        <v>30</v>
      </c>
      <c r="Z41" s="35">
        <v>34171</v>
      </c>
      <c r="AA41" s="36">
        <v>0.3927114339236666</v>
      </c>
      <c r="AC41" s="41">
        <f>MAX(D41,H41,Z41,R41,P41,T41)</f>
        <v>38383</v>
      </c>
      <c r="AD41" s="42">
        <f>MAX(E41,I41,AA41,S41,Q41,U41)</f>
        <v>0.441117993862986</v>
      </c>
      <c r="AF41"/>
      <c r="AG41"/>
      <c r="AH41"/>
    </row>
    <row r="42" spans="1:34" s="21" customFormat="1" ht="12.75">
      <c r="A42" s="32">
        <v>33</v>
      </c>
      <c r="B42" s="33" t="s">
        <v>57</v>
      </c>
      <c r="C42" s="34">
        <v>16105</v>
      </c>
      <c r="D42" s="35">
        <v>432</v>
      </c>
      <c r="E42" s="36">
        <v>0.036138531035636606</v>
      </c>
      <c r="F42" s="37"/>
      <c r="G42" s="38"/>
      <c r="H42" s="35">
        <v>4659</v>
      </c>
      <c r="I42" s="36">
        <v>0.38974401873849757</v>
      </c>
      <c r="J42" s="35">
        <v>6348</v>
      </c>
      <c r="K42" s="36">
        <v>0.5310356366069935</v>
      </c>
      <c r="L42" s="35">
        <v>45</v>
      </c>
      <c r="M42" s="36">
        <v>0.0037644303162121468</v>
      </c>
      <c r="N42" s="37"/>
      <c r="O42" s="38"/>
      <c r="P42" s="35">
        <v>56</v>
      </c>
      <c r="Q42" s="36">
        <v>0.004684624393508449</v>
      </c>
      <c r="R42" s="35">
        <v>5</v>
      </c>
      <c r="S42" s="36">
        <v>0.00041827003513468297</v>
      </c>
      <c r="T42" s="35">
        <v>409</v>
      </c>
      <c r="U42" s="36">
        <v>0.03421448887401707</v>
      </c>
      <c r="V42" s="39">
        <v>11954</v>
      </c>
      <c r="W42" s="35"/>
      <c r="X42" s="35"/>
      <c r="Y42" s="35"/>
      <c r="Z42" s="37"/>
      <c r="AA42" s="38"/>
      <c r="AC42" s="41">
        <f>MAX(D42,H42,J42,L42,R42,P42,T42)</f>
        <v>6348</v>
      </c>
      <c r="AD42" s="42">
        <f>MAX(E42,I42,K42,M42,S42,Q42,U42)</f>
        <v>0.5310356366069935</v>
      </c>
      <c r="AF42"/>
      <c r="AG42"/>
      <c r="AH42"/>
    </row>
    <row r="43" spans="1:34" s="21" customFormat="1" ht="12.75">
      <c r="A43" s="43">
        <v>34</v>
      </c>
      <c r="B43" s="44" t="s">
        <v>168</v>
      </c>
      <c r="C43" s="45">
        <v>1097815</v>
      </c>
      <c r="D43" s="35">
        <v>78680</v>
      </c>
      <c r="E43" s="36">
        <v>0.20416159592714742</v>
      </c>
      <c r="F43" s="37"/>
      <c r="G43" s="38"/>
      <c r="H43" s="35">
        <v>127575</v>
      </c>
      <c r="I43" s="36">
        <v>0.3310360396594539</v>
      </c>
      <c r="J43" s="35">
        <v>145045</v>
      </c>
      <c r="K43" s="36">
        <v>0.3763678022528355</v>
      </c>
      <c r="L43" s="35">
        <v>2602</v>
      </c>
      <c r="M43" s="36">
        <v>0.006751759946650198</v>
      </c>
      <c r="N43" s="37"/>
      <c r="O43" s="38"/>
      <c r="P43" s="35">
        <v>4014</v>
      </c>
      <c r="Q43" s="36">
        <v>0.010415666574117561</v>
      </c>
      <c r="R43" s="35">
        <v>1224</v>
      </c>
      <c r="S43" s="36">
        <v>0.003176077699730916</v>
      </c>
      <c r="T43" s="35">
        <v>9343</v>
      </c>
      <c r="U43" s="36">
        <v>0.024243540807668256</v>
      </c>
      <c r="V43" s="39">
        <v>385381</v>
      </c>
      <c r="W43" s="35">
        <v>16898</v>
      </c>
      <c r="X43" s="36">
        <v>0.04384751713239625</v>
      </c>
      <c r="Y43" s="35" t="s">
        <v>30</v>
      </c>
      <c r="Z43" s="35">
        <v>147647</v>
      </c>
      <c r="AA43" s="36">
        <v>0.38311956219948573</v>
      </c>
      <c r="AC43" s="41">
        <f>MAX(D43,H43,Z43,R43,P43,T43)</f>
        <v>147647</v>
      </c>
      <c r="AD43" s="42">
        <f>MAX(E43,I43,AA43,S43,Q43,U43)</f>
        <v>0.38311956219948573</v>
      </c>
      <c r="AF43"/>
      <c r="AG43"/>
      <c r="AH43"/>
    </row>
    <row r="44" spans="1:34" s="21" customFormat="1" ht="12.75">
      <c r="A44" s="32">
        <v>35</v>
      </c>
      <c r="B44" s="33" t="s">
        <v>58</v>
      </c>
      <c r="C44" s="34">
        <v>4859</v>
      </c>
      <c r="D44" s="35">
        <v>1541</v>
      </c>
      <c r="E44" s="36">
        <v>0.4520387210325609</v>
      </c>
      <c r="F44" s="37"/>
      <c r="G44" s="38"/>
      <c r="H44" s="35">
        <v>973</v>
      </c>
      <c r="I44" s="36">
        <v>0.28542094455852157</v>
      </c>
      <c r="J44" s="35">
        <v>751</v>
      </c>
      <c r="K44" s="36">
        <v>0.22029920797887945</v>
      </c>
      <c r="L44" s="35">
        <v>16</v>
      </c>
      <c r="M44" s="36">
        <v>0.004693458492226459</v>
      </c>
      <c r="N44" s="37"/>
      <c r="O44" s="38"/>
      <c r="P44" s="35">
        <v>10</v>
      </c>
      <c r="Q44" s="36">
        <v>0.002933411557641537</v>
      </c>
      <c r="R44" s="35">
        <v>2</v>
      </c>
      <c r="S44" s="36">
        <v>0.0005866823115283074</v>
      </c>
      <c r="T44" s="35">
        <v>116</v>
      </c>
      <c r="U44" s="36">
        <v>0.03402757406864183</v>
      </c>
      <c r="V44" s="39">
        <v>3409</v>
      </c>
      <c r="W44" s="35"/>
      <c r="X44" s="35"/>
      <c r="Y44" s="35" t="s">
        <v>28</v>
      </c>
      <c r="Z44" s="35">
        <v>26</v>
      </c>
      <c r="AA44" s="36">
        <v>0.007626870049867997</v>
      </c>
      <c r="AC44" s="41">
        <f>MAX(D44,H44,J44,Z44,R44,T44)</f>
        <v>1541</v>
      </c>
      <c r="AD44" s="42">
        <f>MAX(E44,I44,K44,AA44,S44,U44)</f>
        <v>0.4520387210325609</v>
      </c>
      <c r="AF44"/>
      <c r="AG44"/>
      <c r="AH44"/>
    </row>
    <row r="45" spans="1:34" s="21" customFormat="1" ht="12.75">
      <c r="A45" s="32">
        <v>36</v>
      </c>
      <c r="B45" s="33" t="s">
        <v>59</v>
      </c>
      <c r="C45" s="34">
        <v>37607</v>
      </c>
      <c r="D45" s="35">
        <v>6393</v>
      </c>
      <c r="E45" s="36">
        <v>0.3647307165677773</v>
      </c>
      <c r="F45" s="37"/>
      <c r="G45" s="38"/>
      <c r="H45" s="35">
        <v>7381</v>
      </c>
      <c r="I45" s="36">
        <v>0.42109767229575534</v>
      </c>
      <c r="J45" s="35">
        <v>1940</v>
      </c>
      <c r="K45" s="36">
        <v>0.11068005476951163</v>
      </c>
      <c r="L45" s="35">
        <v>128</v>
      </c>
      <c r="M45" s="36">
        <v>0.00730260155180283</v>
      </c>
      <c r="N45" s="37"/>
      <c r="O45" s="38"/>
      <c r="P45" s="35">
        <v>347</v>
      </c>
      <c r="Q45" s="36">
        <v>0.019796896394340485</v>
      </c>
      <c r="R45" s="35">
        <v>964</v>
      </c>
      <c r="S45" s="36">
        <v>0.054997717937015064</v>
      </c>
      <c r="T45" s="35">
        <v>375</v>
      </c>
      <c r="U45" s="36">
        <v>0.021394340483797354</v>
      </c>
      <c r="V45" s="39">
        <v>17528</v>
      </c>
      <c r="W45" s="35"/>
      <c r="X45" s="35"/>
      <c r="Y45" s="35"/>
      <c r="Z45" s="37"/>
      <c r="AA45" s="38"/>
      <c r="AC45" s="41">
        <f>MAX(D45,H45,J45,L45,R45,P45,T45)</f>
        <v>7381</v>
      </c>
      <c r="AD45" s="42">
        <f>MAX(E45,I45,K45,M45,S45,Q45,U45)</f>
        <v>0.42109767229575534</v>
      </c>
      <c r="AF45"/>
      <c r="AG45"/>
      <c r="AH45"/>
    </row>
    <row r="46" spans="1:34" s="21" customFormat="1" ht="12.75">
      <c r="A46" s="32">
        <v>37</v>
      </c>
      <c r="B46" s="33" t="s">
        <v>60</v>
      </c>
      <c r="C46" s="34">
        <v>22822</v>
      </c>
      <c r="D46" s="35">
        <v>411</v>
      </c>
      <c r="E46" s="36">
        <v>0.030309734513274338</v>
      </c>
      <c r="F46" s="37"/>
      <c r="G46" s="38"/>
      <c r="H46" s="35">
        <v>5879</v>
      </c>
      <c r="I46" s="36">
        <v>0.43355457227138644</v>
      </c>
      <c r="J46" s="35">
        <v>5491</v>
      </c>
      <c r="K46" s="36">
        <v>0.4049410029498525</v>
      </c>
      <c r="L46" s="35">
        <v>59</v>
      </c>
      <c r="M46" s="36">
        <v>0.004351032448377581</v>
      </c>
      <c r="N46" s="37"/>
      <c r="O46" s="38"/>
      <c r="P46" s="35">
        <v>1373</v>
      </c>
      <c r="Q46" s="36">
        <v>0.10125368731563422</v>
      </c>
      <c r="R46" s="35">
        <v>10</v>
      </c>
      <c r="S46" s="36">
        <v>0.0007374631268436578</v>
      </c>
      <c r="T46" s="35">
        <v>337</v>
      </c>
      <c r="U46" s="36">
        <v>0.02485250737463127</v>
      </c>
      <c r="V46" s="39">
        <v>13560</v>
      </c>
      <c r="W46" s="35"/>
      <c r="X46" s="35"/>
      <c r="Y46" s="35"/>
      <c r="Z46" s="37"/>
      <c r="AA46" s="38"/>
      <c r="AC46" s="41">
        <f>MAX(D46,H46,J46,L46,R46,P46,T46)</f>
        <v>5879</v>
      </c>
      <c r="AD46" s="42">
        <f>MAX(E46,I46,K46,M46,S46,Q46,U46)</f>
        <v>0.43355457227138644</v>
      </c>
      <c r="AF46"/>
      <c r="AG46"/>
      <c r="AH46"/>
    </row>
    <row r="47" spans="1:34" s="21" customFormat="1" ht="12.75">
      <c r="A47" s="32">
        <v>38</v>
      </c>
      <c r="B47" s="33" t="s">
        <v>169</v>
      </c>
      <c r="C47" s="34">
        <v>134216</v>
      </c>
      <c r="D47" s="35">
        <v>22798</v>
      </c>
      <c r="E47" s="36">
        <v>0.3842769733847995</v>
      </c>
      <c r="F47" s="37"/>
      <c r="G47" s="38"/>
      <c r="H47" s="35">
        <v>24343</v>
      </c>
      <c r="I47" s="36">
        <v>0.4103190790028149</v>
      </c>
      <c r="J47" s="35">
        <v>9673</v>
      </c>
      <c r="K47" s="36">
        <v>0.1630454936201055</v>
      </c>
      <c r="L47" s="35">
        <v>295</v>
      </c>
      <c r="M47" s="36">
        <v>0.004972440878520741</v>
      </c>
      <c r="N47" s="37"/>
      <c r="O47" s="38"/>
      <c r="P47" s="35">
        <v>530</v>
      </c>
      <c r="Q47" s="36">
        <v>0.008933537849545738</v>
      </c>
      <c r="R47" s="35">
        <v>45</v>
      </c>
      <c r="S47" s="36">
        <v>0.000758507930621808</v>
      </c>
      <c r="T47" s="35">
        <v>1377</v>
      </c>
      <c r="U47" s="36">
        <v>0.02321034267702732</v>
      </c>
      <c r="V47" s="39">
        <v>59327</v>
      </c>
      <c r="W47" s="35">
        <v>266</v>
      </c>
      <c r="X47" s="36">
        <v>0.0044836246565644645</v>
      </c>
      <c r="Y47" s="35" t="s">
        <v>30</v>
      </c>
      <c r="Z47" s="35">
        <v>9968</v>
      </c>
      <c r="AA47" s="36">
        <v>0.16801793449862626</v>
      </c>
      <c r="AC47" s="41">
        <f>MAX(D47,H47,Z47,R47,P47,T47)</f>
        <v>24343</v>
      </c>
      <c r="AD47" s="42">
        <f>MAX(E47,I47,AA47,S47,Q47,U47)</f>
        <v>0.4103190790028149</v>
      </c>
      <c r="AF47"/>
      <c r="AG47"/>
      <c r="AH47"/>
    </row>
    <row r="48" spans="1:34" s="21" customFormat="1" ht="12.75">
      <c r="A48" s="32">
        <v>39</v>
      </c>
      <c r="B48" s="33" t="s">
        <v>61</v>
      </c>
      <c r="C48" s="34">
        <v>5341</v>
      </c>
      <c r="D48" s="35">
        <v>563</v>
      </c>
      <c r="E48" s="36">
        <v>0.15187483140005395</v>
      </c>
      <c r="F48" s="37"/>
      <c r="G48" s="38"/>
      <c r="H48" s="35">
        <v>938</v>
      </c>
      <c r="I48" s="36">
        <v>0.25303479902886433</v>
      </c>
      <c r="J48" s="35">
        <v>785</v>
      </c>
      <c r="K48" s="36">
        <v>0.2117615322363097</v>
      </c>
      <c r="L48" s="35">
        <v>763</v>
      </c>
      <c r="M48" s="36">
        <v>0.20582681413541948</v>
      </c>
      <c r="N48" s="37"/>
      <c r="O48" s="38"/>
      <c r="P48" s="35">
        <v>553</v>
      </c>
      <c r="Q48" s="36">
        <v>0.14917723226328566</v>
      </c>
      <c r="R48" s="35">
        <v>4</v>
      </c>
      <c r="S48" s="36">
        <v>0.0010790396547073105</v>
      </c>
      <c r="T48" s="35">
        <v>101</v>
      </c>
      <c r="U48" s="36">
        <v>0.02724575128135959</v>
      </c>
      <c r="V48" s="39">
        <v>3707</v>
      </c>
      <c r="W48" s="35"/>
      <c r="X48" s="35"/>
      <c r="Y48" s="35"/>
      <c r="Z48" s="37"/>
      <c r="AA48" s="38"/>
      <c r="AC48" s="41">
        <f>MAX(D48,H48,J48,L48,R48,P48,T48)</f>
        <v>938</v>
      </c>
      <c r="AD48" s="42">
        <f>MAX(E48,I48,K48,M48,S48,Q48,U48)</f>
        <v>0.25303479902886433</v>
      </c>
      <c r="AF48"/>
      <c r="AG48"/>
      <c r="AH48"/>
    </row>
    <row r="49" spans="1:34" s="21" customFormat="1" ht="12.75">
      <c r="A49" s="32">
        <v>40</v>
      </c>
      <c r="B49" s="33" t="s">
        <v>62</v>
      </c>
      <c r="C49" s="34">
        <v>201789</v>
      </c>
      <c r="D49" s="35">
        <v>8714</v>
      </c>
      <c r="E49" s="36">
        <v>0.09524746414830361</v>
      </c>
      <c r="F49" s="37"/>
      <c r="G49" s="38"/>
      <c r="H49" s="35">
        <v>30580</v>
      </c>
      <c r="I49" s="36">
        <v>0.3342514865337531</v>
      </c>
      <c r="J49" s="35">
        <v>46083</v>
      </c>
      <c r="K49" s="36">
        <v>0.5037054039874082</v>
      </c>
      <c r="L49" s="35">
        <v>1834</v>
      </c>
      <c r="M49" s="36">
        <v>0.02004634487583071</v>
      </c>
      <c r="N49" s="37"/>
      <c r="O49" s="38"/>
      <c r="P49" s="35">
        <v>974</v>
      </c>
      <c r="Q49" s="36">
        <v>0.010646204966771598</v>
      </c>
      <c r="R49" s="35">
        <v>97</v>
      </c>
      <c r="S49" s="36">
        <v>0.001060248338579923</v>
      </c>
      <c r="T49" s="35">
        <v>3206</v>
      </c>
      <c r="U49" s="36">
        <v>0.03504284714935292</v>
      </c>
      <c r="V49" s="39">
        <v>91488</v>
      </c>
      <c r="W49" s="35"/>
      <c r="X49" s="35"/>
      <c r="Y49" s="35" t="s">
        <v>28</v>
      </c>
      <c r="Z49" s="35">
        <v>2808</v>
      </c>
      <c r="AA49" s="36">
        <v>0.030692549842602307</v>
      </c>
      <c r="AC49" s="41">
        <f>MAX(D49,H49,J49,Z49,R49,T49)</f>
        <v>46083</v>
      </c>
      <c r="AD49" s="42">
        <f>MAX(E49,I49,K49,AA49,S49,U49)</f>
        <v>0.5037054039874082</v>
      </c>
      <c r="AF49"/>
      <c r="AG49"/>
      <c r="AH49"/>
    </row>
    <row r="50" spans="1:34" s="21" customFormat="1" ht="12.75">
      <c r="A50" s="32">
        <v>41</v>
      </c>
      <c r="B50" s="33" t="s">
        <v>63</v>
      </c>
      <c r="C50" s="34">
        <v>18851</v>
      </c>
      <c r="D50" s="35">
        <v>1058</v>
      </c>
      <c r="E50" s="36">
        <v>0.11462621885157097</v>
      </c>
      <c r="F50" s="37"/>
      <c r="G50" s="38"/>
      <c r="H50" s="35">
        <v>6334</v>
      </c>
      <c r="I50" s="36">
        <v>0.6862405200433369</v>
      </c>
      <c r="J50" s="35">
        <v>1179</v>
      </c>
      <c r="K50" s="36">
        <v>0.1277356446370531</v>
      </c>
      <c r="L50" s="35">
        <v>122</v>
      </c>
      <c r="M50" s="36">
        <v>0.013217768147345613</v>
      </c>
      <c r="N50" s="37"/>
      <c r="O50" s="38"/>
      <c r="P50" s="37"/>
      <c r="Q50" s="38"/>
      <c r="R50" s="35">
        <v>102</v>
      </c>
      <c r="S50" s="36">
        <v>0.01105092091007584</v>
      </c>
      <c r="T50" s="35">
        <v>435</v>
      </c>
      <c r="U50" s="36">
        <v>0.047128927410617555</v>
      </c>
      <c r="V50" s="39">
        <v>9230</v>
      </c>
      <c r="W50" s="35"/>
      <c r="X50" s="35"/>
      <c r="Y50" s="35" t="s">
        <v>30</v>
      </c>
      <c r="Z50" s="35">
        <v>1301</v>
      </c>
      <c r="AA50" s="36">
        <v>0.1409534127843987</v>
      </c>
      <c r="AC50" s="41">
        <f>MAX(D50,H50,Z50,R50,P50,T50)</f>
        <v>6334</v>
      </c>
      <c r="AD50" s="42">
        <f>MAX(E50,I50,AA50,S50,Q50,U50)</f>
        <v>0.6862405200433369</v>
      </c>
      <c r="AF50"/>
      <c r="AG50"/>
      <c r="AH50"/>
    </row>
    <row r="51" spans="1:34" s="21" customFormat="1" ht="12.75">
      <c r="A51" s="32">
        <v>42</v>
      </c>
      <c r="B51" s="33" t="s">
        <v>64</v>
      </c>
      <c r="C51" s="34">
        <v>3813</v>
      </c>
      <c r="D51" s="35">
        <v>560</v>
      </c>
      <c r="E51" s="36">
        <v>0.18887015177065766</v>
      </c>
      <c r="F51" s="37"/>
      <c r="G51" s="38"/>
      <c r="H51" s="35">
        <v>1143</v>
      </c>
      <c r="I51" s="36">
        <v>0.38549747048903876</v>
      </c>
      <c r="J51" s="35">
        <v>1174</v>
      </c>
      <c r="K51" s="36">
        <v>0.39595278246205734</v>
      </c>
      <c r="L51" s="35">
        <v>10</v>
      </c>
      <c r="M51" s="36">
        <v>0.003372681281618887</v>
      </c>
      <c r="N51" s="37"/>
      <c r="O51" s="38"/>
      <c r="P51" s="37"/>
      <c r="Q51" s="38"/>
      <c r="R51" s="35">
        <v>3</v>
      </c>
      <c r="S51" s="36">
        <v>0.001011804384485666</v>
      </c>
      <c r="T51" s="35">
        <v>75</v>
      </c>
      <c r="U51" s="36">
        <v>0.025295109612141653</v>
      </c>
      <c r="V51" s="39">
        <v>2965</v>
      </c>
      <c r="W51" s="35"/>
      <c r="X51" s="35"/>
      <c r="Y51" s="35"/>
      <c r="Z51" s="37"/>
      <c r="AA51" s="38"/>
      <c r="AC51" s="41">
        <f>MAX(D51,H51,J51,L51,R51,P51,T51)</f>
        <v>1174</v>
      </c>
      <c r="AD51" s="42">
        <f>MAX(E51,I51,K51,M51,S51,Q51,U51)</f>
        <v>0.39595278246205734</v>
      </c>
      <c r="AF51"/>
      <c r="AG51"/>
      <c r="AH51"/>
    </row>
    <row r="52" spans="1:34" s="21" customFormat="1" ht="12.75">
      <c r="A52" s="32">
        <v>43</v>
      </c>
      <c r="B52" s="33" t="s">
        <v>65</v>
      </c>
      <c r="C52" s="34">
        <v>77472</v>
      </c>
      <c r="D52" s="35">
        <v>7745</v>
      </c>
      <c r="E52" s="36">
        <v>0.18688769847015105</v>
      </c>
      <c r="F52" s="37"/>
      <c r="G52" s="38"/>
      <c r="H52" s="35">
        <v>18166</v>
      </c>
      <c r="I52" s="36">
        <v>0.43834757009796826</v>
      </c>
      <c r="J52" s="35">
        <v>2400</v>
      </c>
      <c r="K52" s="36">
        <v>0.05791226292167367</v>
      </c>
      <c r="L52" s="35">
        <v>380</v>
      </c>
      <c r="M52" s="36">
        <v>0.009169441629264996</v>
      </c>
      <c r="N52" s="37"/>
      <c r="O52" s="38"/>
      <c r="P52" s="35">
        <v>10501</v>
      </c>
      <c r="Q52" s="36">
        <v>0.253390280391873</v>
      </c>
      <c r="R52" s="35">
        <v>55</v>
      </c>
      <c r="S52" s="36">
        <v>0.0013271560252883549</v>
      </c>
      <c r="T52" s="35">
        <v>2195</v>
      </c>
      <c r="U52" s="36">
        <v>0.05296559046378071</v>
      </c>
      <c r="V52" s="39">
        <v>41442</v>
      </c>
      <c r="W52" s="35"/>
      <c r="X52" s="35"/>
      <c r="Y52" s="35" t="s">
        <v>34</v>
      </c>
      <c r="Z52" s="35">
        <v>13281</v>
      </c>
      <c r="AA52" s="36">
        <v>0.32047198494281165</v>
      </c>
      <c r="AC52" s="41">
        <f>MAX(D52,H52,R52,Z52,T52)</f>
        <v>18166</v>
      </c>
      <c r="AD52" s="42">
        <f>MAX(E52,I52,S52,AA52,U52)</f>
        <v>0.43834757009796826</v>
      </c>
      <c r="AF52"/>
      <c r="AG52"/>
      <c r="AH52"/>
    </row>
    <row r="53" spans="1:34" s="21" customFormat="1" ht="12.75">
      <c r="A53" s="32">
        <v>44</v>
      </c>
      <c r="B53" s="33" t="s">
        <v>66</v>
      </c>
      <c r="C53" s="34">
        <v>12032</v>
      </c>
      <c r="D53" s="35">
        <v>756</v>
      </c>
      <c r="E53" s="36">
        <v>0.12654837629728824</v>
      </c>
      <c r="F53" s="37"/>
      <c r="G53" s="38"/>
      <c r="H53" s="35">
        <v>1331</v>
      </c>
      <c r="I53" s="36">
        <v>0.2227987947773686</v>
      </c>
      <c r="J53" s="35">
        <v>1633</v>
      </c>
      <c r="K53" s="36">
        <v>0.2733511884834282</v>
      </c>
      <c r="L53" s="35">
        <v>2034</v>
      </c>
      <c r="M53" s="36">
        <v>0.3404753933712755</v>
      </c>
      <c r="N53" s="37"/>
      <c r="O53" s="38"/>
      <c r="P53" s="35">
        <v>20</v>
      </c>
      <c r="Q53" s="36">
        <v>0.0033478406427854034</v>
      </c>
      <c r="R53" s="35">
        <v>3</v>
      </c>
      <c r="S53" s="36">
        <v>0.0005021760964178105</v>
      </c>
      <c r="T53" s="35">
        <v>197</v>
      </c>
      <c r="U53" s="36">
        <v>0.03297623033143622</v>
      </c>
      <c r="V53" s="39">
        <v>5974</v>
      </c>
      <c r="W53" s="35"/>
      <c r="X53" s="35"/>
      <c r="Y53" s="35" t="s">
        <v>28</v>
      </c>
      <c r="Z53" s="35">
        <v>2054</v>
      </c>
      <c r="AA53" s="36">
        <v>0.34382323401406095</v>
      </c>
      <c r="AC53" s="41">
        <f>MAX(D53,H53,J53,Z53,R53,T53)</f>
        <v>2054</v>
      </c>
      <c r="AD53" s="42">
        <f>MAX(E53,I53,K53,AA53,S53,U53)</f>
        <v>0.34382323401406095</v>
      </c>
      <c r="AF53"/>
      <c r="AG53"/>
      <c r="AH53"/>
    </row>
    <row r="54" spans="1:34" s="21" customFormat="1" ht="12.75">
      <c r="A54" s="32">
        <v>45</v>
      </c>
      <c r="B54" s="33" t="s">
        <v>67</v>
      </c>
      <c r="C54" s="34">
        <v>15568</v>
      </c>
      <c r="D54" s="35">
        <v>1660</v>
      </c>
      <c r="E54" s="36">
        <v>0.2071375093586224</v>
      </c>
      <c r="F54" s="37"/>
      <c r="G54" s="38"/>
      <c r="H54" s="35">
        <v>2195</v>
      </c>
      <c r="I54" s="36">
        <v>0.2738956825555278</v>
      </c>
      <c r="J54" s="35">
        <v>3629</v>
      </c>
      <c r="K54" s="36">
        <v>0.4528325430496631</v>
      </c>
      <c r="L54" s="35">
        <v>290</v>
      </c>
      <c r="M54" s="36">
        <v>0.03618667332168705</v>
      </c>
      <c r="N54" s="37"/>
      <c r="O54" s="38"/>
      <c r="P54" s="35">
        <v>54</v>
      </c>
      <c r="Q54" s="36">
        <v>0.006738208135762416</v>
      </c>
      <c r="R54" s="35">
        <v>6</v>
      </c>
      <c r="S54" s="36">
        <v>0.0007486897928624906</v>
      </c>
      <c r="T54" s="35">
        <v>180</v>
      </c>
      <c r="U54" s="36">
        <v>0.02246069378587472</v>
      </c>
      <c r="V54" s="39">
        <v>8014</v>
      </c>
      <c r="W54" s="35"/>
      <c r="X54" s="35"/>
      <c r="Y54" s="35" t="s">
        <v>50</v>
      </c>
      <c r="Z54" s="35">
        <v>3683</v>
      </c>
      <c r="AA54" s="36">
        <v>0.4595707511854255</v>
      </c>
      <c r="AC54" s="41">
        <f>MAX(D54,H54,L54,R54,Z54,T54)</f>
        <v>3683</v>
      </c>
      <c r="AD54" s="42">
        <f>MAX(E54,I54,M54,S54,AA54,U54)</f>
        <v>0.4595707511854255</v>
      </c>
      <c r="AF54"/>
      <c r="AG54"/>
      <c r="AH54"/>
    </row>
    <row r="55" spans="1:34" s="21" customFormat="1" ht="12.75">
      <c r="A55" s="32">
        <v>46</v>
      </c>
      <c r="B55" s="33" t="s">
        <v>68</v>
      </c>
      <c r="C55" s="34">
        <v>44081</v>
      </c>
      <c r="D55" s="35">
        <v>4722</v>
      </c>
      <c r="E55" s="36">
        <v>0.16232940286706316</v>
      </c>
      <c r="F55" s="37"/>
      <c r="G55" s="38"/>
      <c r="H55" s="35">
        <v>10754</v>
      </c>
      <c r="I55" s="36">
        <v>0.36969301110385366</v>
      </c>
      <c r="J55" s="35">
        <v>12259</v>
      </c>
      <c r="K55" s="36">
        <v>0.42143078139502904</v>
      </c>
      <c r="L55" s="35">
        <v>362</v>
      </c>
      <c r="M55" s="36">
        <v>0.012444566674688027</v>
      </c>
      <c r="N55" s="37"/>
      <c r="O55" s="38"/>
      <c r="P55" s="35">
        <v>80</v>
      </c>
      <c r="Q55" s="36">
        <v>0.002750180480594039</v>
      </c>
      <c r="R55" s="35">
        <v>18</v>
      </c>
      <c r="S55" s="36">
        <v>0.0006187906081336588</v>
      </c>
      <c r="T55" s="35">
        <v>894</v>
      </c>
      <c r="U55" s="36">
        <v>0.030733266870638386</v>
      </c>
      <c r="V55" s="39">
        <v>29089</v>
      </c>
      <c r="W55" s="35"/>
      <c r="X55" s="35"/>
      <c r="Y55" s="35" t="s">
        <v>28</v>
      </c>
      <c r="Z55" s="35">
        <v>442</v>
      </c>
      <c r="AA55" s="36">
        <v>0.015194747155282065</v>
      </c>
      <c r="AC55" s="41">
        <f>MAX(D55,H55,J55,Z55,R55,T55)</f>
        <v>12259</v>
      </c>
      <c r="AD55" s="42">
        <f>MAX(E55,I55,K55,AA55,S55,U55)</f>
        <v>0.42143078139502904</v>
      </c>
      <c r="AF55"/>
      <c r="AG55"/>
      <c r="AH55"/>
    </row>
    <row r="56" spans="1:34" s="21" customFormat="1" ht="12.75">
      <c r="A56" s="32">
        <v>47</v>
      </c>
      <c r="B56" s="33" t="s">
        <v>69</v>
      </c>
      <c r="C56" s="34">
        <v>9946</v>
      </c>
      <c r="D56" s="35">
        <v>1196</v>
      </c>
      <c r="E56" s="36">
        <v>0.17771173848439822</v>
      </c>
      <c r="F56" s="37"/>
      <c r="G56" s="38"/>
      <c r="H56" s="35">
        <v>1894</v>
      </c>
      <c r="I56" s="36">
        <v>0.2814264487369985</v>
      </c>
      <c r="J56" s="35">
        <v>3349</v>
      </c>
      <c r="K56" s="36">
        <v>0.4976225854383358</v>
      </c>
      <c r="L56" s="35">
        <v>96</v>
      </c>
      <c r="M56" s="36">
        <v>0.01426448736998514</v>
      </c>
      <c r="N56" s="37"/>
      <c r="O56" s="38"/>
      <c r="P56" s="35">
        <v>48</v>
      </c>
      <c r="Q56" s="36">
        <v>0.00713224368499257</v>
      </c>
      <c r="R56" s="35">
        <v>0</v>
      </c>
      <c r="S56" s="36">
        <v>0</v>
      </c>
      <c r="T56" s="35">
        <v>147</v>
      </c>
      <c r="U56" s="36">
        <v>0.021842496285289746</v>
      </c>
      <c r="V56" s="39">
        <v>6730</v>
      </c>
      <c r="W56" s="35"/>
      <c r="X56" s="35"/>
      <c r="Y56" s="35"/>
      <c r="Z56" s="37"/>
      <c r="AA56" s="38"/>
      <c r="AC56" s="41">
        <f>MAX(D56,H56,J56,L56,R56,P56,T56)</f>
        <v>3349</v>
      </c>
      <c r="AD56" s="42">
        <f>MAX(E56,I56,K56,M56,S56,Q56,U56)</f>
        <v>0.4976225854383358</v>
      </c>
      <c r="AF56"/>
      <c r="AG56"/>
      <c r="AH56"/>
    </row>
    <row r="57" spans="1:34" s="21" customFormat="1" ht="12.75">
      <c r="A57" s="32">
        <v>48</v>
      </c>
      <c r="B57" s="33" t="s">
        <v>70</v>
      </c>
      <c r="C57" s="34">
        <v>37393</v>
      </c>
      <c r="D57" s="35">
        <v>653</v>
      </c>
      <c r="E57" s="36">
        <v>0.029865081179967987</v>
      </c>
      <c r="F57" s="37"/>
      <c r="G57" s="38"/>
      <c r="H57" s="35">
        <v>8860</v>
      </c>
      <c r="I57" s="36">
        <v>0.4052138120283558</v>
      </c>
      <c r="J57" s="35">
        <v>2961</v>
      </c>
      <c r="K57" s="36">
        <v>0.13542190715755775</v>
      </c>
      <c r="L57" s="35">
        <v>5950</v>
      </c>
      <c r="M57" s="36">
        <v>0.27212439972558883</v>
      </c>
      <c r="N57" s="37"/>
      <c r="O57" s="38"/>
      <c r="P57" s="35">
        <v>2208</v>
      </c>
      <c r="Q57" s="36">
        <v>0.10098330665447061</v>
      </c>
      <c r="R57" s="35">
        <v>19</v>
      </c>
      <c r="S57" s="36">
        <v>0.0008689686713926366</v>
      </c>
      <c r="T57" s="35">
        <v>1214</v>
      </c>
      <c r="U57" s="36">
        <v>0.05552252458266636</v>
      </c>
      <c r="V57" s="39">
        <v>21865</v>
      </c>
      <c r="W57" s="35"/>
      <c r="X57" s="35"/>
      <c r="Y57" s="35" t="s">
        <v>30</v>
      </c>
      <c r="Z57" s="35">
        <v>8911</v>
      </c>
      <c r="AA57" s="36">
        <v>0.4075463068831466</v>
      </c>
      <c r="AC57" s="41">
        <f>MAX(D57,H57,Z57,R57,P57,T57)</f>
        <v>8911</v>
      </c>
      <c r="AD57" s="42">
        <f>MAX(E57,I57,AA57,S57,Q57,U57)</f>
        <v>0.4075463068831466</v>
      </c>
      <c r="AF57"/>
      <c r="AG57"/>
      <c r="AH57"/>
    </row>
    <row r="58" spans="1:34" s="21" customFormat="1" ht="12.75">
      <c r="A58" s="32">
        <v>49</v>
      </c>
      <c r="B58" s="33" t="s">
        <v>71</v>
      </c>
      <c r="C58" s="34">
        <v>34850</v>
      </c>
      <c r="D58" s="35">
        <v>3780</v>
      </c>
      <c r="E58" s="36">
        <v>0.18289142635958971</v>
      </c>
      <c r="F58" s="37"/>
      <c r="G58" s="38"/>
      <c r="H58" s="35">
        <v>8258</v>
      </c>
      <c r="I58" s="36">
        <v>0.39955486742790786</v>
      </c>
      <c r="J58" s="35">
        <v>4390</v>
      </c>
      <c r="K58" s="36">
        <v>0.21240565124830657</v>
      </c>
      <c r="L58" s="35">
        <v>549</v>
      </c>
      <c r="M58" s="36">
        <v>0.02656280239984517</v>
      </c>
      <c r="N58" s="37"/>
      <c r="O58" s="38"/>
      <c r="P58" s="35">
        <v>2829</v>
      </c>
      <c r="Q58" s="36">
        <v>0.13687826591832786</v>
      </c>
      <c r="R58" s="35">
        <v>13</v>
      </c>
      <c r="S58" s="36">
        <v>0.0006289916779562609</v>
      </c>
      <c r="T58" s="35">
        <v>849</v>
      </c>
      <c r="U58" s="36">
        <v>0.04107799496806658</v>
      </c>
      <c r="V58" s="39">
        <v>20668</v>
      </c>
      <c r="W58" s="35"/>
      <c r="X58" s="35"/>
      <c r="Y58" s="35"/>
      <c r="Z58" s="37"/>
      <c r="AA58" s="38"/>
      <c r="AC58" s="41">
        <f>MAX(D58,H58,J58,L58,R58,P58,T58)</f>
        <v>8258</v>
      </c>
      <c r="AD58" s="42">
        <f>MAX(E58,I58,K58,M58,S58,Q58,U58)</f>
        <v>0.39955486742790786</v>
      </c>
      <c r="AF58"/>
      <c r="AG58"/>
      <c r="AH58"/>
    </row>
    <row r="59" spans="1:34" s="21" customFormat="1" ht="12.75">
      <c r="A59" s="32">
        <v>50</v>
      </c>
      <c r="B59" s="33" t="s">
        <v>72</v>
      </c>
      <c r="C59" s="34">
        <v>7399</v>
      </c>
      <c r="D59" s="35">
        <v>1626</v>
      </c>
      <c r="E59" s="36">
        <v>0.3325153374233129</v>
      </c>
      <c r="F59" s="37"/>
      <c r="G59" s="38"/>
      <c r="H59" s="35">
        <v>1871</v>
      </c>
      <c r="I59" s="36">
        <v>0.38261758691206543</v>
      </c>
      <c r="J59" s="35">
        <v>1233</v>
      </c>
      <c r="K59" s="36">
        <v>0.25214723926380367</v>
      </c>
      <c r="L59" s="35">
        <v>16</v>
      </c>
      <c r="M59" s="36">
        <v>0.0032719836400817996</v>
      </c>
      <c r="N59" s="37"/>
      <c r="O59" s="38"/>
      <c r="P59" s="35">
        <v>7</v>
      </c>
      <c r="Q59" s="36">
        <v>0.0014314928425357874</v>
      </c>
      <c r="R59" s="35">
        <v>1</v>
      </c>
      <c r="S59" s="36">
        <v>0.00020449897750511248</v>
      </c>
      <c r="T59" s="35">
        <v>136</v>
      </c>
      <c r="U59" s="36">
        <v>0.027811860940695297</v>
      </c>
      <c r="V59" s="39">
        <v>4890</v>
      </c>
      <c r="W59" s="35"/>
      <c r="X59" s="35"/>
      <c r="Y59" s="35" t="s">
        <v>34</v>
      </c>
      <c r="Z59" s="35">
        <v>1256</v>
      </c>
      <c r="AA59" s="36">
        <v>0.25685071574642127</v>
      </c>
      <c r="AC59" s="41">
        <f>MAX(D59,H59,R59,Z59,T59)</f>
        <v>1871</v>
      </c>
      <c r="AD59" s="42">
        <f>MAX(E59,I59,S59,AA59,U59)</f>
        <v>0.38261758691206543</v>
      </c>
      <c r="AF59"/>
      <c r="AG59"/>
      <c r="AH59"/>
    </row>
    <row r="60" spans="1:34" s="21" customFormat="1" ht="12.75">
      <c r="A60" s="32">
        <v>51</v>
      </c>
      <c r="B60" s="33" t="s">
        <v>73</v>
      </c>
      <c r="C60" s="34">
        <v>12907</v>
      </c>
      <c r="D60" s="35">
        <v>1572</v>
      </c>
      <c r="E60" s="36">
        <v>0.18652112007593735</v>
      </c>
      <c r="F60" s="37"/>
      <c r="G60" s="38"/>
      <c r="H60" s="35">
        <v>2839</v>
      </c>
      <c r="I60" s="36">
        <v>0.33685334598955863</v>
      </c>
      <c r="J60" s="35">
        <v>1865</v>
      </c>
      <c r="K60" s="36">
        <v>0.22128618889416232</v>
      </c>
      <c r="L60" s="35">
        <v>1798</v>
      </c>
      <c r="M60" s="36">
        <v>0.21333649738965355</v>
      </c>
      <c r="N60" s="37"/>
      <c r="O60" s="38"/>
      <c r="P60" s="35">
        <v>132</v>
      </c>
      <c r="Q60" s="36">
        <v>0.01566207878500237</v>
      </c>
      <c r="R60" s="35">
        <v>11</v>
      </c>
      <c r="S60" s="36">
        <v>0.0013051732320835312</v>
      </c>
      <c r="T60" s="35">
        <v>211</v>
      </c>
      <c r="U60" s="36">
        <v>0.02503559563360228</v>
      </c>
      <c r="V60" s="39">
        <v>8428</v>
      </c>
      <c r="W60" s="35"/>
      <c r="X60" s="35"/>
      <c r="Y60" s="35"/>
      <c r="Z60" s="37"/>
      <c r="AA60" s="38"/>
      <c r="AC60" s="41">
        <f>MAX(D60,H60,J60,L60,R60,P60,T60)</f>
        <v>2839</v>
      </c>
      <c r="AD60" s="42">
        <f>MAX(E60,I60,K60,M60,S60,Q60,U60)</f>
        <v>0.33685334598955863</v>
      </c>
      <c r="AF60"/>
      <c r="AG60"/>
      <c r="AH60"/>
    </row>
    <row r="61" spans="1:34" s="21" customFormat="1" ht="12.75">
      <c r="A61" s="32">
        <v>52</v>
      </c>
      <c r="B61" s="33" t="s">
        <v>74</v>
      </c>
      <c r="C61" s="34">
        <v>65285</v>
      </c>
      <c r="D61" s="35">
        <v>9441</v>
      </c>
      <c r="E61" s="36">
        <v>0.24331220040204113</v>
      </c>
      <c r="F61" s="37"/>
      <c r="G61" s="38"/>
      <c r="H61" s="35">
        <v>12135</v>
      </c>
      <c r="I61" s="36">
        <v>0.3127416112571517</v>
      </c>
      <c r="J61" s="35">
        <v>10270</v>
      </c>
      <c r="K61" s="36">
        <v>0.26467707850110817</v>
      </c>
      <c r="L61" s="35">
        <v>810</v>
      </c>
      <c r="M61" s="36">
        <v>0.020875212617906293</v>
      </c>
      <c r="N61" s="37"/>
      <c r="O61" s="38"/>
      <c r="P61" s="35">
        <v>5076</v>
      </c>
      <c r="Q61" s="36">
        <v>0.13081799907221278</v>
      </c>
      <c r="R61" s="35">
        <v>19</v>
      </c>
      <c r="S61" s="36">
        <v>0.0004896654811607649</v>
      </c>
      <c r="T61" s="35">
        <v>1051</v>
      </c>
      <c r="U61" s="36">
        <v>0.027086232668419155</v>
      </c>
      <c r="V61" s="39">
        <v>38802</v>
      </c>
      <c r="W61" s="35"/>
      <c r="X61" s="35"/>
      <c r="Y61" s="35" t="s">
        <v>28</v>
      </c>
      <c r="Z61" s="35">
        <v>5886</v>
      </c>
      <c r="AA61" s="36">
        <v>0.15169321169011907</v>
      </c>
      <c r="AC61" s="41">
        <f>MAX(D61,H61,J61,Z61,R61,T61)</f>
        <v>12135</v>
      </c>
      <c r="AD61" s="42">
        <f>MAX(E61,I61,K61,AA61,S61,U61)</f>
        <v>0.3127416112571517</v>
      </c>
      <c r="AF61"/>
      <c r="AG61"/>
      <c r="AH61"/>
    </row>
    <row r="62" spans="1:34" s="21" customFormat="1" ht="12.75">
      <c r="A62" s="32">
        <v>53</v>
      </c>
      <c r="B62" s="33" t="s">
        <v>75</v>
      </c>
      <c r="C62" s="34">
        <v>14253</v>
      </c>
      <c r="D62" s="35">
        <v>2192</v>
      </c>
      <c r="E62" s="36">
        <v>0.2596848714607274</v>
      </c>
      <c r="F62" s="37"/>
      <c r="G62" s="38"/>
      <c r="H62" s="35">
        <v>3377</v>
      </c>
      <c r="I62" s="36">
        <v>0.40007108162539984</v>
      </c>
      <c r="J62" s="35">
        <v>1587</v>
      </c>
      <c r="K62" s="36">
        <v>0.1880108991825613</v>
      </c>
      <c r="L62" s="35">
        <v>991</v>
      </c>
      <c r="M62" s="36">
        <v>0.11740315128539272</v>
      </c>
      <c r="N62" s="37"/>
      <c r="O62" s="38"/>
      <c r="P62" s="35">
        <v>32</v>
      </c>
      <c r="Q62" s="36">
        <v>0.0037910200213244877</v>
      </c>
      <c r="R62" s="35">
        <v>4</v>
      </c>
      <c r="S62" s="36">
        <v>0.00047387750266556097</v>
      </c>
      <c r="T62" s="35">
        <v>258</v>
      </c>
      <c r="U62" s="36">
        <v>0.03056509892192868</v>
      </c>
      <c r="V62" s="39">
        <v>8441</v>
      </c>
      <c r="W62" s="35"/>
      <c r="X62" s="35"/>
      <c r="Y62" s="35" t="s">
        <v>28</v>
      </c>
      <c r="Z62" s="35">
        <v>1023</v>
      </c>
      <c r="AA62" s="36">
        <v>0.12119417130671721</v>
      </c>
      <c r="AC62" s="41">
        <f>MAX(D62,H62,J62,Z62,R62,T62)</f>
        <v>3377</v>
      </c>
      <c r="AD62" s="42">
        <f>MAX(E62,I62,K62,AA62,S62,U62)</f>
        <v>0.40007108162539984</v>
      </c>
      <c r="AF62"/>
      <c r="AG62"/>
      <c r="AH62"/>
    </row>
    <row r="63" spans="1:34" s="21" customFormat="1" ht="12.75">
      <c r="A63" s="32">
        <v>54</v>
      </c>
      <c r="B63" s="33" t="s">
        <v>76</v>
      </c>
      <c r="C63" s="34">
        <v>26882</v>
      </c>
      <c r="D63" s="35">
        <v>2076</v>
      </c>
      <c r="E63" s="36">
        <v>0.12571913038212318</v>
      </c>
      <c r="F63" s="37"/>
      <c r="G63" s="38"/>
      <c r="H63" s="35">
        <v>4120</v>
      </c>
      <c r="I63" s="36">
        <v>0.2495003936292618</v>
      </c>
      <c r="J63" s="35">
        <v>4393</v>
      </c>
      <c r="K63" s="36">
        <v>0.2660328226245988</v>
      </c>
      <c r="L63" s="35">
        <v>495</v>
      </c>
      <c r="M63" s="36">
        <v>0.029976382244292377</v>
      </c>
      <c r="N63" s="37"/>
      <c r="O63" s="38"/>
      <c r="P63" s="35">
        <v>5001</v>
      </c>
      <c r="Q63" s="36">
        <v>0.30285229818930537</v>
      </c>
      <c r="R63" s="35">
        <v>7</v>
      </c>
      <c r="S63" s="36">
        <v>0.000423908435777872</v>
      </c>
      <c r="T63" s="35">
        <v>421</v>
      </c>
      <c r="U63" s="36">
        <v>0.025495064494640587</v>
      </c>
      <c r="V63" s="39">
        <v>16513</v>
      </c>
      <c r="W63" s="35"/>
      <c r="X63" s="35"/>
      <c r="Y63" s="35"/>
      <c r="Z63" s="37"/>
      <c r="AA63" s="38"/>
      <c r="AC63" s="41">
        <f>MAX(D63,H63,J63,L63,R63,P63,T63)</f>
        <v>5001</v>
      </c>
      <c r="AD63" s="42">
        <f>MAX(E63,I63,K63,M63,S63,Q63,U63)</f>
        <v>0.30285229818930537</v>
      </c>
      <c r="AF63"/>
      <c r="AG63"/>
      <c r="AH63"/>
    </row>
    <row r="64" spans="1:34" s="21" customFormat="1" ht="12.75">
      <c r="A64" s="43">
        <v>55</v>
      </c>
      <c r="B64" s="44" t="s">
        <v>170</v>
      </c>
      <c r="C64" s="34">
        <v>134254</v>
      </c>
      <c r="D64" s="35">
        <v>23056</v>
      </c>
      <c r="E64" s="36">
        <v>0.3133715714790551</v>
      </c>
      <c r="F64" s="37"/>
      <c r="G64" s="38"/>
      <c r="H64" s="35">
        <v>22918</v>
      </c>
      <c r="I64" s="36">
        <v>0.31149590888085466</v>
      </c>
      <c r="J64" s="35">
        <v>10317</v>
      </c>
      <c r="K64" s="36">
        <v>0.1402261668524207</v>
      </c>
      <c r="L64" s="35">
        <v>13201</v>
      </c>
      <c r="M64" s="36">
        <v>0.17942479680321852</v>
      </c>
      <c r="N64" s="37"/>
      <c r="O64" s="38"/>
      <c r="P64" s="35">
        <v>1085</v>
      </c>
      <c r="Q64" s="36">
        <v>0.014747057384402098</v>
      </c>
      <c r="R64" s="35">
        <v>79</v>
      </c>
      <c r="S64" s="36">
        <v>0.0010737488786799684</v>
      </c>
      <c r="T64" s="35">
        <v>1996</v>
      </c>
      <c r="U64" s="36">
        <v>0.02712914888411667</v>
      </c>
      <c r="V64" s="39">
        <v>73574</v>
      </c>
      <c r="W64" s="35">
        <v>922</v>
      </c>
      <c r="X64" s="36">
        <v>0.01253160083725229</v>
      </c>
      <c r="Y64" s="35" t="s">
        <v>30</v>
      </c>
      <c r="Z64" s="35">
        <v>23518</v>
      </c>
      <c r="AA64" s="36">
        <v>0.3196509636556392</v>
      </c>
      <c r="AC64" s="41">
        <f>MAX(D64,H64,Z64,R64,P64,T64)</f>
        <v>23518</v>
      </c>
      <c r="AD64" s="42">
        <f>MAX(E64,I64,AA64,S64,Q64,U64)</f>
        <v>0.3196509636556392</v>
      </c>
      <c r="AF64"/>
      <c r="AG64"/>
      <c r="AH64"/>
    </row>
    <row r="65" spans="1:34" s="21" customFormat="1" ht="12.75">
      <c r="A65" s="32">
        <v>56</v>
      </c>
      <c r="B65" s="33" t="s">
        <v>77</v>
      </c>
      <c r="C65" s="34">
        <v>6240</v>
      </c>
      <c r="D65" s="35">
        <v>422</v>
      </c>
      <c r="E65" s="36">
        <v>0.11709211986681466</v>
      </c>
      <c r="F65" s="37"/>
      <c r="G65" s="38"/>
      <c r="H65" s="35">
        <v>1236</v>
      </c>
      <c r="I65" s="36">
        <v>0.34295227524972255</v>
      </c>
      <c r="J65" s="35">
        <v>79</v>
      </c>
      <c r="K65" s="36">
        <v>0.021920088790233074</v>
      </c>
      <c r="L65" s="35">
        <v>899</v>
      </c>
      <c r="M65" s="36">
        <v>0.24944506104328523</v>
      </c>
      <c r="N65" s="37"/>
      <c r="O65" s="38"/>
      <c r="P65" s="35">
        <v>866</v>
      </c>
      <c r="Q65" s="36">
        <v>0.24028856825749167</v>
      </c>
      <c r="R65" s="35">
        <v>7</v>
      </c>
      <c r="S65" s="36">
        <v>0.001942286348501665</v>
      </c>
      <c r="T65" s="35">
        <v>95</v>
      </c>
      <c r="U65" s="36">
        <v>0.026359600443951164</v>
      </c>
      <c r="V65" s="39">
        <v>3604</v>
      </c>
      <c r="W65" s="35"/>
      <c r="X65" s="35"/>
      <c r="Y65" s="35" t="s">
        <v>30</v>
      </c>
      <c r="Z65" s="35">
        <v>978</v>
      </c>
      <c r="AA65" s="36">
        <v>0.27136514983351834</v>
      </c>
      <c r="AC65" s="41">
        <f>MAX(D65,H65,Z65,R65,P65,T65)</f>
        <v>1236</v>
      </c>
      <c r="AD65" s="42">
        <f>MAX(E65,I65,AA65,S65,Q65,U65)</f>
        <v>0.34295227524972255</v>
      </c>
      <c r="AF65"/>
      <c r="AG65"/>
      <c r="AH65"/>
    </row>
    <row r="66" spans="1:34" s="21" customFormat="1" ht="12.75">
      <c r="A66" s="32">
        <v>57</v>
      </c>
      <c r="B66" s="33" t="s">
        <v>78</v>
      </c>
      <c r="C66" s="34">
        <v>16157</v>
      </c>
      <c r="D66" s="35">
        <v>465</v>
      </c>
      <c r="E66" s="36">
        <v>0.04779525131051496</v>
      </c>
      <c r="F66" s="37"/>
      <c r="G66" s="38"/>
      <c r="H66" s="35">
        <v>3437</v>
      </c>
      <c r="I66" s="36">
        <v>0.35327371775105354</v>
      </c>
      <c r="J66" s="35">
        <v>369</v>
      </c>
      <c r="K66" s="36">
        <v>0.037927844588344126</v>
      </c>
      <c r="L66" s="35">
        <v>372</v>
      </c>
      <c r="M66" s="36">
        <v>0.038236201048411966</v>
      </c>
      <c r="N66" s="37"/>
      <c r="O66" s="38"/>
      <c r="P66" s="35">
        <v>4597</v>
      </c>
      <c r="Q66" s="36">
        <v>0.4725048823106177</v>
      </c>
      <c r="R66" s="35">
        <v>15</v>
      </c>
      <c r="S66" s="36">
        <v>0.001541782300339192</v>
      </c>
      <c r="T66" s="35">
        <v>474</v>
      </c>
      <c r="U66" s="36">
        <v>0.04872032069071847</v>
      </c>
      <c r="V66" s="39">
        <v>9729</v>
      </c>
      <c r="W66" s="35"/>
      <c r="X66" s="35"/>
      <c r="Y66" s="35" t="s">
        <v>50</v>
      </c>
      <c r="Z66" s="35">
        <v>4966</v>
      </c>
      <c r="AA66" s="36">
        <v>0.5104327268989619</v>
      </c>
      <c r="AC66" s="41">
        <f>MAX(D66,H66,L66,R66,Z66,T66)</f>
        <v>4966</v>
      </c>
      <c r="AD66" s="42">
        <f>MAX(E66,I66,M66,S66,AA66,U66)</f>
        <v>0.5104327268989619</v>
      </c>
      <c r="AF66"/>
      <c r="AG66"/>
      <c r="AH66"/>
    </row>
    <row r="67" spans="1:34" s="21" customFormat="1" ht="12.75">
      <c r="A67" s="43">
        <v>58</v>
      </c>
      <c r="B67" s="44" t="s">
        <v>171</v>
      </c>
      <c r="C67" s="45">
        <v>645093</v>
      </c>
      <c r="D67" s="35">
        <v>81397</v>
      </c>
      <c r="E67" s="36">
        <v>0.39331912693465537</v>
      </c>
      <c r="F67" s="37"/>
      <c r="G67" s="38"/>
      <c r="H67" s="35">
        <v>65840</v>
      </c>
      <c r="I67" s="36">
        <v>0.31814601665144554</v>
      </c>
      <c r="J67" s="35">
        <v>48003</v>
      </c>
      <c r="K67" s="36">
        <v>0.23195569923024514</v>
      </c>
      <c r="L67" s="35">
        <v>1914</v>
      </c>
      <c r="M67" s="36">
        <v>0.00924865546583941</v>
      </c>
      <c r="N67" s="37"/>
      <c r="O67" s="38"/>
      <c r="P67" s="35">
        <v>1744</v>
      </c>
      <c r="Q67" s="36">
        <v>0.008427197038883977</v>
      </c>
      <c r="R67" s="35">
        <v>229</v>
      </c>
      <c r="S67" s="36">
        <v>0.0011065528221929075</v>
      </c>
      <c r="T67" s="35">
        <v>5434</v>
      </c>
      <c r="U67" s="36">
        <v>0.02625767701221074</v>
      </c>
      <c r="V67" s="39">
        <v>206949</v>
      </c>
      <c r="W67" s="35">
        <v>2388</v>
      </c>
      <c r="X67" s="36">
        <v>0.011539074844526912</v>
      </c>
      <c r="Y67" s="35" t="s">
        <v>30</v>
      </c>
      <c r="Z67" s="35">
        <v>49917</v>
      </c>
      <c r="AA67" s="36">
        <v>0.24120435469608453</v>
      </c>
      <c r="AC67" s="41">
        <f>MAX(D67,H67,Z67,R67,P67,T67)</f>
        <v>81397</v>
      </c>
      <c r="AD67" s="42">
        <f>MAX(E67,I67,AA67,S67,Q67,U67)</f>
        <v>0.39331912693465537</v>
      </c>
      <c r="AF67"/>
      <c r="AG67"/>
      <c r="AH67"/>
    </row>
    <row r="68" spans="1:34" s="21" customFormat="1" ht="12.75">
      <c r="A68" s="32">
        <v>59</v>
      </c>
      <c r="B68" s="33" t="s">
        <v>79</v>
      </c>
      <c r="C68" s="34">
        <v>12631</v>
      </c>
      <c r="D68" s="35">
        <v>502</v>
      </c>
      <c r="E68" s="36">
        <v>0.07468015471585837</v>
      </c>
      <c r="F68" s="37"/>
      <c r="G68" s="38"/>
      <c r="H68" s="35">
        <v>1802</v>
      </c>
      <c r="I68" s="36">
        <v>0.2680749776852127</v>
      </c>
      <c r="J68" s="35">
        <v>1624</v>
      </c>
      <c r="K68" s="36">
        <v>0.24159476346325498</v>
      </c>
      <c r="L68" s="35">
        <v>1343</v>
      </c>
      <c r="M68" s="36">
        <v>0.19979172865218686</v>
      </c>
      <c r="N68" s="37"/>
      <c r="O68" s="38"/>
      <c r="P68" s="35">
        <v>1246</v>
      </c>
      <c r="Q68" s="36">
        <v>0.18536149955370426</v>
      </c>
      <c r="R68" s="35">
        <v>7</v>
      </c>
      <c r="S68" s="36">
        <v>0.0010413567390657541</v>
      </c>
      <c r="T68" s="35">
        <v>198</v>
      </c>
      <c r="U68" s="36">
        <v>0.02945551919071705</v>
      </c>
      <c r="V68" s="39">
        <v>6722</v>
      </c>
      <c r="W68" s="35"/>
      <c r="X68" s="35"/>
      <c r="Y68" s="35"/>
      <c r="Z68" s="37"/>
      <c r="AA68" s="38"/>
      <c r="AC68" s="41">
        <f aca="true" t="shared" si="2" ref="AC68:AD70">MAX(D68,H68,J68,L68,R68,P68,T68)</f>
        <v>1802</v>
      </c>
      <c r="AD68" s="42">
        <f t="shared" si="2"/>
        <v>0.2680749776852127</v>
      </c>
      <c r="AF68"/>
      <c r="AG68"/>
      <c r="AH68"/>
    </row>
    <row r="69" spans="1:34" s="21" customFormat="1" ht="12.75">
      <c r="A69" s="32">
        <v>60</v>
      </c>
      <c r="B69" s="33" t="s">
        <v>80</v>
      </c>
      <c r="C69" s="34">
        <v>902031</v>
      </c>
      <c r="D69" s="35">
        <v>35997</v>
      </c>
      <c r="E69" s="36">
        <v>0.13340226358037044</v>
      </c>
      <c r="F69" s="37"/>
      <c r="G69" s="38"/>
      <c r="H69" s="35">
        <v>67411</v>
      </c>
      <c r="I69" s="36">
        <v>0.2498202625278871</v>
      </c>
      <c r="J69" s="35">
        <v>152014</v>
      </c>
      <c r="K69" s="36">
        <v>0.5633528265107213</v>
      </c>
      <c r="L69" s="35">
        <v>2613</v>
      </c>
      <c r="M69" s="36">
        <v>0.0096835879305361</v>
      </c>
      <c r="N69" s="37"/>
      <c r="O69" s="38"/>
      <c r="P69" s="35">
        <v>3725</v>
      </c>
      <c r="Q69" s="36">
        <v>0.01380457904372253</v>
      </c>
      <c r="R69" s="35">
        <v>416</v>
      </c>
      <c r="S69" s="36">
        <v>0.0015416657401848516</v>
      </c>
      <c r="T69" s="35">
        <v>7662</v>
      </c>
      <c r="U69" s="36">
        <v>0.028394814666577724</v>
      </c>
      <c r="V69" s="39">
        <v>269838</v>
      </c>
      <c r="W69" s="35"/>
      <c r="X69" s="35"/>
      <c r="Y69" s="35"/>
      <c r="Z69" s="37"/>
      <c r="AA69" s="38"/>
      <c r="AC69" s="41">
        <f t="shared" si="2"/>
        <v>152014</v>
      </c>
      <c r="AD69" s="42">
        <f t="shared" si="2"/>
        <v>0.5633528265107213</v>
      </c>
      <c r="AF69"/>
      <c r="AG69"/>
      <c r="AH69"/>
    </row>
    <row r="70" spans="1:34" s="21" customFormat="1" ht="12.75">
      <c r="A70" s="32">
        <v>61</v>
      </c>
      <c r="B70" s="33" t="s">
        <v>81</v>
      </c>
      <c r="C70" s="34">
        <v>200525</v>
      </c>
      <c r="D70" s="35">
        <v>26824</v>
      </c>
      <c r="E70" s="36">
        <v>0.31504275110401203</v>
      </c>
      <c r="F70" s="37"/>
      <c r="G70" s="38"/>
      <c r="H70" s="35">
        <v>37076</v>
      </c>
      <c r="I70" s="36">
        <v>0.4354505308653575</v>
      </c>
      <c r="J70" s="35">
        <v>17143</v>
      </c>
      <c r="K70" s="36">
        <v>0.20134125716433338</v>
      </c>
      <c r="L70" s="35">
        <v>0</v>
      </c>
      <c r="M70" s="36">
        <v>0</v>
      </c>
      <c r="N70" s="37"/>
      <c r="O70" s="38"/>
      <c r="P70" s="35">
        <v>1262</v>
      </c>
      <c r="Q70" s="36">
        <v>0.014821948698675185</v>
      </c>
      <c r="R70" s="35">
        <v>716</v>
      </c>
      <c r="S70" s="36">
        <v>0.008409283096871183</v>
      </c>
      <c r="T70" s="35">
        <v>2123</v>
      </c>
      <c r="U70" s="36">
        <v>0.024934229070750727</v>
      </c>
      <c r="V70" s="39">
        <v>85144</v>
      </c>
      <c r="W70" s="35"/>
      <c r="X70" s="35"/>
      <c r="Y70" s="35"/>
      <c r="Z70" s="37"/>
      <c r="AA70" s="38"/>
      <c r="AC70" s="41">
        <f t="shared" si="2"/>
        <v>37076</v>
      </c>
      <c r="AD70" s="42">
        <f t="shared" si="2"/>
        <v>0.4354505308653575</v>
      </c>
      <c r="AF70"/>
      <c r="AG70"/>
      <c r="AH70"/>
    </row>
    <row r="71" spans="1:34" s="21" customFormat="1" ht="12.75">
      <c r="A71" s="32">
        <v>62</v>
      </c>
      <c r="B71" s="33" t="s">
        <v>82</v>
      </c>
      <c r="C71" s="34">
        <v>5257</v>
      </c>
      <c r="D71" s="35">
        <v>1789</v>
      </c>
      <c r="E71" s="36">
        <v>0.4555640437993379</v>
      </c>
      <c r="F71" s="37"/>
      <c r="G71" s="38"/>
      <c r="H71" s="35">
        <v>1223</v>
      </c>
      <c r="I71" s="36">
        <v>0.3114336643748408</v>
      </c>
      <c r="J71" s="35">
        <v>650</v>
      </c>
      <c r="K71" s="36">
        <v>0.16552075375604788</v>
      </c>
      <c r="L71" s="35">
        <v>132</v>
      </c>
      <c r="M71" s="36">
        <v>0.03361344537815126</v>
      </c>
      <c r="N71" s="37"/>
      <c r="O71" s="38"/>
      <c r="P71" s="37"/>
      <c r="Q71" s="38"/>
      <c r="R71" s="35">
        <v>3</v>
      </c>
      <c r="S71" s="36">
        <v>0.0007639419404125286</v>
      </c>
      <c r="T71" s="35">
        <v>130</v>
      </c>
      <c r="U71" s="36">
        <v>0.03310415075120957</v>
      </c>
      <c r="V71" s="39">
        <v>3927</v>
      </c>
      <c r="W71" s="35"/>
      <c r="X71" s="35"/>
      <c r="Y71" s="35" t="s">
        <v>30</v>
      </c>
      <c r="Z71" s="35">
        <v>782</v>
      </c>
      <c r="AA71" s="36">
        <v>0.19913419913419914</v>
      </c>
      <c r="AC71" s="41">
        <f>MAX(D71,H71,Z71,R71,P71,T71)</f>
        <v>1789</v>
      </c>
      <c r="AD71" s="42">
        <f>MAX(E71,I71,AA71,S71,Q71,U71)</f>
        <v>0.4555640437993379</v>
      </c>
      <c r="AF71"/>
      <c r="AG71"/>
      <c r="AH71"/>
    </row>
    <row r="72" spans="1:34" s="21" customFormat="1" ht="12.75">
      <c r="A72" s="43">
        <v>63</v>
      </c>
      <c r="B72" s="44" t="s">
        <v>172</v>
      </c>
      <c r="C72" s="45">
        <v>33501</v>
      </c>
      <c r="D72" s="35">
        <v>1487</v>
      </c>
      <c r="E72" s="36">
        <v>0.06817348248670457</v>
      </c>
      <c r="F72" s="35">
        <v>8926</v>
      </c>
      <c r="G72" s="36">
        <v>0.40922428021272694</v>
      </c>
      <c r="H72" s="37"/>
      <c r="I72" s="38"/>
      <c r="J72" s="35">
        <v>5982</v>
      </c>
      <c r="K72" s="36">
        <v>0.27425270493306436</v>
      </c>
      <c r="L72" s="35">
        <v>4852</v>
      </c>
      <c r="M72" s="36">
        <v>0.22244635980194388</v>
      </c>
      <c r="N72" s="35">
        <v>91</v>
      </c>
      <c r="O72" s="36">
        <v>0.00417201540436457</v>
      </c>
      <c r="P72" s="35">
        <v>71</v>
      </c>
      <c r="Q72" s="36">
        <v>0.0032550889418668624</v>
      </c>
      <c r="R72" s="35">
        <v>4</v>
      </c>
      <c r="S72" s="36">
        <v>0.00018338529249954154</v>
      </c>
      <c r="T72" s="35">
        <v>399</v>
      </c>
      <c r="U72" s="36">
        <v>0.018292682926829267</v>
      </c>
      <c r="V72" s="39">
        <v>21812</v>
      </c>
      <c r="W72" s="35"/>
      <c r="X72" s="36"/>
      <c r="Y72" s="35" t="s">
        <v>83</v>
      </c>
      <c r="Z72" s="37">
        <v>9017</v>
      </c>
      <c r="AA72" s="38">
        <v>0.4133962956170915</v>
      </c>
      <c r="AC72" s="41">
        <f>MAX(D72,Z72,J72,L72,R72,P72,T72)</f>
        <v>9017</v>
      </c>
      <c r="AD72" s="42">
        <f>MAX(E72,AA72,K72,M72,S72,Q72,U72)</f>
        <v>0.4133962956170915</v>
      </c>
      <c r="AF72"/>
      <c r="AG72"/>
      <c r="AH72"/>
    </row>
    <row r="73" spans="1:34" s="21" customFormat="1" ht="12.75">
      <c r="A73" s="32">
        <v>64</v>
      </c>
      <c r="B73" s="33" t="s">
        <v>84</v>
      </c>
      <c r="C73" s="34">
        <v>15009</v>
      </c>
      <c r="D73" s="35">
        <v>199</v>
      </c>
      <c r="E73" s="36">
        <v>0.021167960855228166</v>
      </c>
      <c r="F73" s="37"/>
      <c r="G73" s="38"/>
      <c r="H73" s="35">
        <v>3061</v>
      </c>
      <c r="I73" s="36">
        <v>0.3256036591851931</v>
      </c>
      <c r="J73" s="35">
        <v>5698</v>
      </c>
      <c r="K73" s="36">
        <v>0.6061057334326135</v>
      </c>
      <c r="L73" s="35">
        <v>72</v>
      </c>
      <c r="M73" s="36">
        <v>0.007658759706414211</v>
      </c>
      <c r="N73" s="37"/>
      <c r="O73" s="38"/>
      <c r="P73" s="37"/>
      <c r="Q73" s="38"/>
      <c r="R73" s="35">
        <v>11</v>
      </c>
      <c r="S73" s="36">
        <v>0.001170088288479949</v>
      </c>
      <c r="T73" s="35">
        <v>360</v>
      </c>
      <c r="U73" s="36">
        <v>0.03829379853207106</v>
      </c>
      <c r="V73" s="39">
        <v>9401</v>
      </c>
      <c r="W73" s="35"/>
      <c r="X73" s="35"/>
      <c r="Y73" s="35" t="s">
        <v>30</v>
      </c>
      <c r="Z73" s="35">
        <v>5770</v>
      </c>
      <c r="AA73" s="36">
        <v>0.6137644931390278</v>
      </c>
      <c r="AC73" s="41">
        <f>MAX(D73,H73,Z73,R73,P73,T73)</f>
        <v>5770</v>
      </c>
      <c r="AD73" s="42">
        <f>MAX(E73,I73,AA73,S73,Q73,U73)</f>
        <v>0.6137644931390278</v>
      </c>
      <c r="AF73"/>
      <c r="AG73"/>
      <c r="AH73"/>
    </row>
    <row r="74" spans="1:34" s="21" customFormat="1" ht="12.75">
      <c r="A74" s="32">
        <v>65</v>
      </c>
      <c r="B74" s="33" t="s">
        <v>173</v>
      </c>
      <c r="C74" s="34">
        <v>18597</v>
      </c>
      <c r="D74" s="35">
        <v>3435</v>
      </c>
      <c r="E74" s="36">
        <v>0.3090974534329164</v>
      </c>
      <c r="F74" s="37"/>
      <c r="G74" s="38"/>
      <c r="H74" s="35">
        <v>3237</v>
      </c>
      <c r="I74" s="36">
        <v>0.29128048231800596</v>
      </c>
      <c r="J74" s="35">
        <v>1320</v>
      </c>
      <c r="K74" s="36">
        <v>0.11877980743273643</v>
      </c>
      <c r="L74" s="35">
        <v>182</v>
      </c>
      <c r="M74" s="36">
        <v>0.01637721587330154</v>
      </c>
      <c r="N74" s="37"/>
      <c r="O74" s="38"/>
      <c r="P74" s="35">
        <v>2084</v>
      </c>
      <c r="Q74" s="36">
        <v>0.18752812021956267</v>
      </c>
      <c r="R74" s="35">
        <v>26</v>
      </c>
      <c r="S74" s="36">
        <v>0.0023396022676145057</v>
      </c>
      <c r="T74" s="35">
        <v>463</v>
      </c>
      <c r="U74" s="36">
        <v>0.04166291730405831</v>
      </c>
      <c r="V74" s="39">
        <v>11113</v>
      </c>
      <c r="W74" s="35">
        <v>366</v>
      </c>
      <c r="X74" s="36">
        <v>0.032934401151804196</v>
      </c>
      <c r="Y74" s="35"/>
      <c r="Z74" s="37"/>
      <c r="AA74" s="38"/>
      <c r="AC74" s="41">
        <f>MAX(D74,H74,J74,L74,R74,P74,T74)</f>
        <v>3435</v>
      </c>
      <c r="AD74" s="42">
        <f>MAX(E74,I74,K74,M74,S74,Q74,U74)</f>
        <v>0.3090974534329164</v>
      </c>
      <c r="AF74"/>
      <c r="AG74"/>
      <c r="AH74"/>
    </row>
    <row r="75" spans="1:34" s="21" customFormat="1" ht="12.75">
      <c r="A75" s="32">
        <v>66</v>
      </c>
      <c r="B75" s="33" t="s">
        <v>85</v>
      </c>
      <c r="C75" s="34">
        <v>18485</v>
      </c>
      <c r="D75" s="35">
        <v>2116</v>
      </c>
      <c r="E75" s="36">
        <v>0.19735124044021637</v>
      </c>
      <c r="F75" s="37"/>
      <c r="G75" s="38"/>
      <c r="H75" s="35">
        <v>4159</v>
      </c>
      <c r="I75" s="36">
        <v>0.38789404961760865</v>
      </c>
      <c r="J75" s="35">
        <v>3429</v>
      </c>
      <c r="K75" s="36">
        <v>0.31980973698936765</v>
      </c>
      <c r="L75" s="35">
        <v>79</v>
      </c>
      <c r="M75" s="36">
        <v>0.007368028352919232</v>
      </c>
      <c r="N75" s="37"/>
      <c r="O75" s="38"/>
      <c r="P75" s="35">
        <v>653</v>
      </c>
      <c r="Q75" s="36">
        <v>0.06090281663868681</v>
      </c>
      <c r="R75" s="35">
        <v>9</v>
      </c>
      <c r="S75" s="36">
        <v>0.0008393956351426973</v>
      </c>
      <c r="T75" s="35">
        <v>277</v>
      </c>
      <c r="U75" s="36">
        <v>0.02583473232605857</v>
      </c>
      <c r="V75" s="39">
        <v>10722</v>
      </c>
      <c r="W75" s="35"/>
      <c r="X75" s="35"/>
      <c r="Y75" s="35" t="s">
        <v>28</v>
      </c>
      <c r="Z75" s="35">
        <v>732</v>
      </c>
      <c r="AA75" s="36">
        <v>0.06827084499160604</v>
      </c>
      <c r="AC75" s="41">
        <f>MAX(D75,H75,J75,Z75,R75,T75)</f>
        <v>4159</v>
      </c>
      <c r="AD75" s="42">
        <f>MAX(E75,I75,K75,AA75,S75,U75)</f>
        <v>0.38789404961760865</v>
      </c>
      <c r="AF75"/>
      <c r="AG75"/>
      <c r="AH75"/>
    </row>
    <row r="76" spans="1:34" s="21" customFormat="1" ht="12.75">
      <c r="A76" s="32">
        <v>67</v>
      </c>
      <c r="B76" s="33" t="s">
        <v>86</v>
      </c>
      <c r="C76" s="34">
        <v>3542</v>
      </c>
      <c r="D76" s="35">
        <v>199</v>
      </c>
      <c r="E76" s="36">
        <v>0.08644656820156386</v>
      </c>
      <c r="F76" s="37"/>
      <c r="G76" s="38"/>
      <c r="H76" s="35">
        <v>967</v>
      </c>
      <c r="I76" s="36">
        <v>0.4200695047784535</v>
      </c>
      <c r="J76" s="35">
        <v>957</v>
      </c>
      <c r="K76" s="36">
        <v>0.4157254561251086</v>
      </c>
      <c r="L76" s="35">
        <v>122</v>
      </c>
      <c r="M76" s="36">
        <v>0.052997393570807995</v>
      </c>
      <c r="N76" s="37"/>
      <c r="O76" s="38"/>
      <c r="P76" s="37"/>
      <c r="Q76" s="38"/>
      <c r="R76" s="35">
        <v>0</v>
      </c>
      <c r="S76" s="36">
        <v>0</v>
      </c>
      <c r="T76" s="35">
        <v>57</v>
      </c>
      <c r="U76" s="36">
        <v>0.02476107732406603</v>
      </c>
      <c r="V76" s="39">
        <v>2302</v>
      </c>
      <c r="W76" s="35"/>
      <c r="X76" s="35"/>
      <c r="Y76" s="35" t="s">
        <v>30</v>
      </c>
      <c r="Z76" s="35">
        <v>1079</v>
      </c>
      <c r="AA76" s="36">
        <v>0.4687228496959166</v>
      </c>
      <c r="AC76" s="41">
        <f>MAX(D76,H76,Z76,R76,P76,T76)</f>
        <v>1079</v>
      </c>
      <c r="AD76" s="42">
        <f>MAX(E76,I76,AA76,S76,Q76,U76)</f>
        <v>0.4687228496959166</v>
      </c>
      <c r="AF76"/>
      <c r="AG76"/>
      <c r="AH76"/>
    </row>
    <row r="77" spans="1:34" s="21" customFormat="1" ht="12.75">
      <c r="A77" s="32">
        <v>68</v>
      </c>
      <c r="B77" s="33" t="s">
        <v>87</v>
      </c>
      <c r="C77" s="34">
        <v>36352</v>
      </c>
      <c r="D77" s="35">
        <v>5979</v>
      </c>
      <c r="E77" s="36">
        <v>0.2901863715783343</v>
      </c>
      <c r="F77" s="37"/>
      <c r="G77" s="38"/>
      <c r="H77" s="35">
        <v>4967</v>
      </c>
      <c r="I77" s="36">
        <v>0.2410696952048146</v>
      </c>
      <c r="J77" s="35">
        <v>2896</v>
      </c>
      <c r="K77" s="36">
        <v>0.1405552319937876</v>
      </c>
      <c r="L77" s="35">
        <v>4297</v>
      </c>
      <c r="M77" s="36">
        <v>0.20855173752669384</v>
      </c>
      <c r="N77" s="37"/>
      <c r="O77" s="38"/>
      <c r="P77" s="35">
        <v>1835</v>
      </c>
      <c r="Q77" s="36">
        <v>0.08906037662589789</v>
      </c>
      <c r="R77" s="35">
        <v>16</v>
      </c>
      <c r="S77" s="36">
        <v>0.0007765482430596001</v>
      </c>
      <c r="T77" s="35">
        <v>614</v>
      </c>
      <c r="U77" s="36">
        <v>0.029800038827412154</v>
      </c>
      <c r="V77" s="39">
        <v>20604</v>
      </c>
      <c r="W77" s="35"/>
      <c r="X77" s="35"/>
      <c r="Y77" s="35"/>
      <c r="Z77" s="37"/>
      <c r="AA77" s="38"/>
      <c r="AC77" s="41">
        <f aca="true" t="shared" si="3" ref="AC77:AD79">MAX(D77,H77,J77,L77,R77,P77,T77)</f>
        <v>5979</v>
      </c>
      <c r="AD77" s="42">
        <f t="shared" si="3"/>
        <v>0.2901863715783343</v>
      </c>
      <c r="AF77"/>
      <c r="AG77"/>
      <c r="AH77"/>
    </row>
    <row r="78" spans="1:34" s="21" customFormat="1" ht="12.75">
      <c r="A78" s="32">
        <v>69</v>
      </c>
      <c r="B78" s="33" t="s">
        <v>88</v>
      </c>
      <c r="C78" s="34">
        <v>15661</v>
      </c>
      <c r="D78" s="35">
        <v>1268</v>
      </c>
      <c r="E78" s="36">
        <v>0.14197738215205463</v>
      </c>
      <c r="F78" s="37"/>
      <c r="G78" s="38"/>
      <c r="H78" s="35">
        <v>2674</v>
      </c>
      <c r="I78" s="36">
        <v>0.29940656141529504</v>
      </c>
      <c r="J78" s="35">
        <v>1130</v>
      </c>
      <c r="K78" s="36">
        <v>0.1265255850408689</v>
      </c>
      <c r="L78" s="35">
        <v>3088</v>
      </c>
      <c r="M78" s="36">
        <v>0.3457619527488523</v>
      </c>
      <c r="N78" s="37"/>
      <c r="O78" s="38"/>
      <c r="P78" s="35">
        <v>537</v>
      </c>
      <c r="Q78" s="36">
        <v>0.060127645280483706</v>
      </c>
      <c r="R78" s="35">
        <v>6</v>
      </c>
      <c r="S78" s="36">
        <v>0.0006718172657037286</v>
      </c>
      <c r="T78" s="35">
        <v>228</v>
      </c>
      <c r="U78" s="36">
        <v>0.025529056096741685</v>
      </c>
      <c r="V78" s="39">
        <v>8931</v>
      </c>
      <c r="W78" s="35"/>
      <c r="X78" s="35"/>
      <c r="Y78" s="35"/>
      <c r="Z78" s="37"/>
      <c r="AA78" s="38"/>
      <c r="AC78" s="41">
        <f t="shared" si="3"/>
        <v>3088</v>
      </c>
      <c r="AD78" s="42">
        <f t="shared" si="3"/>
        <v>0.3457619527488523</v>
      </c>
      <c r="AF78"/>
      <c r="AG78"/>
      <c r="AH78"/>
    </row>
    <row r="79" spans="1:34" s="21" customFormat="1" ht="12.75">
      <c r="A79" s="32">
        <v>70</v>
      </c>
      <c r="B79" s="33" t="s">
        <v>89</v>
      </c>
      <c r="C79" s="34">
        <v>2679</v>
      </c>
      <c r="D79" s="35">
        <v>910</v>
      </c>
      <c r="E79" s="36">
        <v>0.4547726136931534</v>
      </c>
      <c r="F79" s="37"/>
      <c r="G79" s="38"/>
      <c r="H79" s="35">
        <v>454</v>
      </c>
      <c r="I79" s="36">
        <v>0.22688655672163918</v>
      </c>
      <c r="J79" s="35">
        <v>248</v>
      </c>
      <c r="K79" s="36">
        <v>0.12393803098450774</v>
      </c>
      <c r="L79" s="35">
        <v>90</v>
      </c>
      <c r="M79" s="36">
        <v>0.044977511244377814</v>
      </c>
      <c r="N79" s="37"/>
      <c r="O79" s="38"/>
      <c r="P79" s="35">
        <v>264</v>
      </c>
      <c r="Q79" s="36">
        <v>0.13193403298350825</v>
      </c>
      <c r="R79" s="35">
        <v>0</v>
      </c>
      <c r="S79" s="36">
        <v>0</v>
      </c>
      <c r="T79" s="35">
        <v>35</v>
      </c>
      <c r="U79" s="36">
        <v>0.017491254372813594</v>
      </c>
      <c r="V79" s="39">
        <v>2001</v>
      </c>
      <c r="W79" s="35"/>
      <c r="X79" s="35"/>
      <c r="Y79" s="35"/>
      <c r="Z79" s="37"/>
      <c r="AA79" s="38"/>
      <c r="AC79" s="41">
        <f t="shared" si="3"/>
        <v>910</v>
      </c>
      <c r="AD79" s="42">
        <f t="shared" si="3"/>
        <v>0.4547726136931534</v>
      </c>
      <c r="AF79"/>
      <c r="AG79"/>
      <c r="AH79"/>
    </row>
    <row r="80" spans="1:34" s="21" customFormat="1" ht="12.75">
      <c r="A80" s="32">
        <v>71</v>
      </c>
      <c r="B80" s="33" t="s">
        <v>174</v>
      </c>
      <c r="C80" s="34">
        <v>128326</v>
      </c>
      <c r="D80" s="35">
        <v>2877</v>
      </c>
      <c r="E80" s="36">
        <v>0.05478747714808044</v>
      </c>
      <c r="F80" s="37"/>
      <c r="G80" s="38"/>
      <c r="H80" s="35">
        <v>19930</v>
      </c>
      <c r="I80" s="36">
        <v>0.37953229737964655</v>
      </c>
      <c r="J80" s="35">
        <v>25704</v>
      </c>
      <c r="K80" s="36">
        <v>0.48948811700182815</v>
      </c>
      <c r="L80" s="35">
        <v>1245</v>
      </c>
      <c r="M80" s="36">
        <v>0.023708866544789764</v>
      </c>
      <c r="N80" s="37"/>
      <c r="O80" s="38"/>
      <c r="P80" s="35">
        <v>375</v>
      </c>
      <c r="Q80" s="36">
        <v>0.007141224862888483</v>
      </c>
      <c r="R80" s="35">
        <v>52</v>
      </c>
      <c r="S80" s="36">
        <v>0.0009902498476538695</v>
      </c>
      <c r="T80" s="35">
        <v>1369</v>
      </c>
      <c r="U80" s="36">
        <v>0.02607023156611822</v>
      </c>
      <c r="V80" s="39">
        <v>52512</v>
      </c>
      <c r="W80" s="35">
        <v>960</v>
      </c>
      <c r="X80" s="36">
        <v>0.018281535648994516</v>
      </c>
      <c r="Y80" s="35" t="s">
        <v>28</v>
      </c>
      <c r="Z80" s="35">
        <v>1620</v>
      </c>
      <c r="AA80" s="36">
        <v>0.030850091407678245</v>
      </c>
      <c r="AC80" s="41">
        <f>MAX(D80,H80,J80,Z80,R80,T80)</f>
        <v>25704</v>
      </c>
      <c r="AD80" s="42">
        <f>MAX(E80,I80,K80,AA80,S80,U80)</f>
        <v>0.48948811700182815</v>
      </c>
      <c r="AF80"/>
      <c r="AG80"/>
      <c r="AH80"/>
    </row>
    <row r="81" spans="1:34" s="21" customFormat="1" ht="12.75">
      <c r="A81" s="32">
        <v>72</v>
      </c>
      <c r="B81" s="33" t="s">
        <v>90</v>
      </c>
      <c r="C81" s="34">
        <v>8600</v>
      </c>
      <c r="D81" s="35">
        <v>1345</v>
      </c>
      <c r="E81" s="36">
        <v>0.24557239364615666</v>
      </c>
      <c r="F81" s="37"/>
      <c r="G81" s="38"/>
      <c r="H81" s="35">
        <v>3281</v>
      </c>
      <c r="I81" s="36">
        <v>0.5990505751323717</v>
      </c>
      <c r="J81" s="35">
        <v>678</v>
      </c>
      <c r="K81" s="36">
        <v>0.12379039620230053</v>
      </c>
      <c r="L81" s="35">
        <v>30</v>
      </c>
      <c r="M81" s="36">
        <v>0.005477451159393828</v>
      </c>
      <c r="N81" s="37"/>
      <c r="O81" s="38"/>
      <c r="P81" s="35">
        <v>29</v>
      </c>
      <c r="Q81" s="36">
        <v>0.005294869454080701</v>
      </c>
      <c r="R81" s="35">
        <v>5</v>
      </c>
      <c r="S81" s="36">
        <v>0.0009129085265656381</v>
      </c>
      <c r="T81" s="35">
        <v>109</v>
      </c>
      <c r="U81" s="36">
        <v>0.01990140587913091</v>
      </c>
      <c r="V81" s="39">
        <v>5477</v>
      </c>
      <c r="W81" s="35"/>
      <c r="X81" s="35"/>
      <c r="Y81" s="35" t="s">
        <v>28</v>
      </c>
      <c r="Z81" s="35">
        <v>59</v>
      </c>
      <c r="AA81" s="36">
        <v>0.01077232061347453</v>
      </c>
      <c r="AC81" s="41">
        <f>MAX(D81,H81,J81,Z81,R81,T81)</f>
        <v>3281</v>
      </c>
      <c r="AD81" s="42">
        <f>MAX(E81,I81,K81,AA81,S81,U81)</f>
        <v>0.5990505751323717</v>
      </c>
      <c r="AF81"/>
      <c r="AG81"/>
      <c r="AH81"/>
    </row>
    <row r="82" spans="1:34" s="21" customFormat="1" ht="12.75">
      <c r="A82" s="32">
        <v>73</v>
      </c>
      <c r="B82" s="33" t="s">
        <v>91</v>
      </c>
      <c r="C82" s="34">
        <v>6110</v>
      </c>
      <c r="D82" s="35">
        <v>231</v>
      </c>
      <c r="E82" s="36">
        <v>0.05527638190954774</v>
      </c>
      <c r="F82" s="37"/>
      <c r="G82" s="38"/>
      <c r="H82" s="35">
        <v>1194</v>
      </c>
      <c r="I82" s="36">
        <v>0.2857142857142857</v>
      </c>
      <c r="J82" s="35">
        <v>472</v>
      </c>
      <c r="K82" s="36">
        <v>0.11294568078487677</v>
      </c>
      <c r="L82" s="35">
        <v>688</v>
      </c>
      <c r="M82" s="36">
        <v>0.16463268724575258</v>
      </c>
      <c r="N82" s="37"/>
      <c r="O82" s="38"/>
      <c r="P82" s="35">
        <v>1515</v>
      </c>
      <c r="Q82" s="36">
        <v>0.36252692031586503</v>
      </c>
      <c r="R82" s="35">
        <v>2</v>
      </c>
      <c r="S82" s="36">
        <v>0.0004785833931562575</v>
      </c>
      <c r="T82" s="35">
        <v>77</v>
      </c>
      <c r="U82" s="36">
        <v>0.018425460636515914</v>
      </c>
      <c r="V82" s="39">
        <v>4179</v>
      </c>
      <c r="W82" s="35"/>
      <c r="X82" s="35"/>
      <c r="Y82" s="35"/>
      <c r="Z82" s="37"/>
      <c r="AA82" s="38"/>
      <c r="AC82" s="41">
        <f>MAX(D82,H82,J82,L82,R82,P82,T82)</f>
        <v>1515</v>
      </c>
      <c r="AD82" s="42">
        <f>MAX(E82,I82,K82,M82,S82,Q82,U82)</f>
        <v>0.36252692031586503</v>
      </c>
      <c r="AF82"/>
      <c r="AG82"/>
      <c r="AH82"/>
    </row>
    <row r="83" spans="1:34" s="21" customFormat="1" ht="12.75">
      <c r="A83" s="43">
        <v>74</v>
      </c>
      <c r="B83" s="44" t="s">
        <v>92</v>
      </c>
      <c r="C83" s="34">
        <v>7077</v>
      </c>
      <c r="D83" s="35">
        <v>1820</v>
      </c>
      <c r="E83" s="36">
        <v>0.3786145204909507</v>
      </c>
      <c r="F83" s="37"/>
      <c r="G83" s="38"/>
      <c r="H83" s="35">
        <v>1301</v>
      </c>
      <c r="I83" s="36">
        <v>0.27064697316413566</v>
      </c>
      <c r="J83" s="35">
        <v>203</v>
      </c>
      <c r="K83" s="36">
        <v>0.042230081131682966</v>
      </c>
      <c r="L83" s="35">
        <v>739</v>
      </c>
      <c r="M83" s="36">
        <v>0.15373413771583108</v>
      </c>
      <c r="N83" s="37"/>
      <c r="O83" s="38"/>
      <c r="P83" s="35">
        <v>492</v>
      </c>
      <c r="Q83" s="36">
        <v>0.10235073850634491</v>
      </c>
      <c r="R83" s="35">
        <v>28</v>
      </c>
      <c r="S83" s="36">
        <v>0.005824838776783857</v>
      </c>
      <c r="T83" s="35">
        <v>224</v>
      </c>
      <c r="U83" s="36">
        <v>0.04659871021427085</v>
      </c>
      <c r="V83" s="39">
        <v>4807</v>
      </c>
      <c r="W83" s="35"/>
      <c r="X83" s="35"/>
      <c r="Y83" s="35"/>
      <c r="Z83" s="37"/>
      <c r="AA83" s="38"/>
      <c r="AC83" s="41">
        <f>MAX(D83,H83,J83,L83,R83,P83,T83)</f>
        <v>1820</v>
      </c>
      <c r="AD83" s="42">
        <f>MAX(E83,I83,K83,M83,S83,Q83,U83)</f>
        <v>0.3786145204909507</v>
      </c>
      <c r="AF83"/>
      <c r="AG83"/>
      <c r="AH83"/>
    </row>
    <row r="84" spans="1:34" s="21" customFormat="1" ht="12.75">
      <c r="A84" s="32">
        <v>75</v>
      </c>
      <c r="B84" s="33" t="s">
        <v>93</v>
      </c>
      <c r="C84" s="34">
        <v>58233</v>
      </c>
      <c r="D84" s="35">
        <v>7600</v>
      </c>
      <c r="E84" s="36">
        <v>0.21662913661887523</v>
      </c>
      <c r="F84" s="37"/>
      <c r="G84" s="38"/>
      <c r="H84" s="35">
        <v>12960</v>
      </c>
      <c r="I84" s="36">
        <v>0.3694096856027136</v>
      </c>
      <c r="J84" s="35">
        <v>11429</v>
      </c>
      <c r="K84" s="36">
        <v>0.32577031610751644</v>
      </c>
      <c r="L84" s="35">
        <v>358</v>
      </c>
      <c r="M84" s="36">
        <v>0.010204372488099649</v>
      </c>
      <c r="N84" s="37"/>
      <c r="O84" s="38"/>
      <c r="P84" s="35">
        <v>211</v>
      </c>
      <c r="Q84" s="36">
        <v>0.006014308924550352</v>
      </c>
      <c r="R84" s="35">
        <v>73</v>
      </c>
      <c r="S84" s="36">
        <v>0.002080779864891828</v>
      </c>
      <c r="T84" s="35">
        <v>2452</v>
      </c>
      <c r="U84" s="36">
        <v>0.06989140039335291</v>
      </c>
      <c r="V84" s="39">
        <v>35083</v>
      </c>
      <c r="W84" s="35"/>
      <c r="X84" s="35"/>
      <c r="Y84" s="35" t="s">
        <v>50</v>
      </c>
      <c r="Z84" s="35">
        <v>11640</v>
      </c>
      <c r="AA84" s="36">
        <v>0.3317846250320668</v>
      </c>
      <c r="AC84" s="41">
        <f>MAX(D84,H84,L84,R84,Z84,T84)</f>
        <v>12960</v>
      </c>
      <c r="AD84" s="42">
        <f>MAX(E84,I84,M84,S84,AA84,U84)</f>
        <v>0.3694096856027136</v>
      </c>
      <c r="AF84"/>
      <c r="AG84"/>
      <c r="AH84"/>
    </row>
    <row r="85" spans="1:38" s="21" customFormat="1" ht="12.75">
      <c r="A85" s="32">
        <v>76</v>
      </c>
      <c r="B85" s="33" t="s">
        <v>94</v>
      </c>
      <c r="C85" s="34">
        <v>13076</v>
      </c>
      <c r="D85" s="35">
        <v>2645</v>
      </c>
      <c r="E85" s="36">
        <v>0.314244980396816</v>
      </c>
      <c r="F85" s="37"/>
      <c r="G85" s="38"/>
      <c r="H85" s="35">
        <v>1197</v>
      </c>
      <c r="I85" s="36">
        <v>0.14221218961625282</v>
      </c>
      <c r="J85" s="35">
        <v>2867</v>
      </c>
      <c r="K85" s="36">
        <v>0.3406201734584769</v>
      </c>
      <c r="L85" s="35">
        <v>59</v>
      </c>
      <c r="M85" s="36">
        <v>0.007009623381252227</v>
      </c>
      <c r="N85" s="37"/>
      <c r="O85" s="38"/>
      <c r="P85" s="35">
        <v>1443</v>
      </c>
      <c r="Q85" s="36">
        <v>0.17143875490079602</v>
      </c>
      <c r="R85" s="35">
        <v>5</v>
      </c>
      <c r="S85" s="36">
        <v>0.000594035879767138</v>
      </c>
      <c r="T85" s="35">
        <v>201</v>
      </c>
      <c r="U85" s="36">
        <v>0.023880242366638944</v>
      </c>
      <c r="V85" s="39">
        <v>8417</v>
      </c>
      <c r="W85" s="35"/>
      <c r="X85" s="35"/>
      <c r="Y85" s="35" t="s">
        <v>28</v>
      </c>
      <c r="Z85" s="35">
        <v>1502</v>
      </c>
      <c r="AA85" s="36">
        <v>0.17844837828204824</v>
      </c>
      <c r="AC85" s="41">
        <f>MAX(D85,H85,J85,Z85,R85,T85)</f>
        <v>2867</v>
      </c>
      <c r="AD85" s="42">
        <f>MAX(E85,I85,K85,AA85,S85,U85)</f>
        <v>0.3406201734584769</v>
      </c>
      <c r="AF85"/>
      <c r="AG85"/>
      <c r="AH85"/>
      <c r="AI85" s="48"/>
      <c r="AJ85" s="48"/>
      <c r="AK85" s="48"/>
      <c r="AL85" s="48"/>
    </row>
    <row r="86" spans="1:34" s="21" customFormat="1" ht="12.75">
      <c r="A86" s="32">
        <v>77</v>
      </c>
      <c r="B86" s="33" t="s">
        <v>95</v>
      </c>
      <c r="C86" s="34">
        <v>42713</v>
      </c>
      <c r="D86" s="35">
        <v>7377</v>
      </c>
      <c r="E86" s="36">
        <v>0.3036302271978927</v>
      </c>
      <c r="F86" s="37"/>
      <c r="G86" s="38"/>
      <c r="H86" s="35">
        <v>7602</v>
      </c>
      <c r="I86" s="36">
        <v>0.3128910108659862</v>
      </c>
      <c r="J86" s="35">
        <v>5953</v>
      </c>
      <c r="K86" s="36">
        <v>0.24501975633849193</v>
      </c>
      <c r="L86" s="35">
        <v>1093</v>
      </c>
      <c r="M86" s="36">
        <v>0.044986829107672044</v>
      </c>
      <c r="N86" s="37"/>
      <c r="O86" s="38"/>
      <c r="P86" s="35">
        <v>1617</v>
      </c>
      <c r="Q86" s="36">
        <v>0.06655416529469872</v>
      </c>
      <c r="R86" s="35">
        <v>23</v>
      </c>
      <c r="S86" s="36">
        <v>0.0009466578860717813</v>
      </c>
      <c r="T86" s="35">
        <v>631</v>
      </c>
      <c r="U86" s="36">
        <v>0.025971353309186696</v>
      </c>
      <c r="V86" s="39">
        <v>24296</v>
      </c>
      <c r="W86" s="35"/>
      <c r="X86" s="35"/>
      <c r="Y86" s="35"/>
      <c r="Z86" s="37"/>
      <c r="AA86" s="38"/>
      <c r="AC86" s="41">
        <f>MAX(D86,H86,J86,L86,R86,P86,T86)</f>
        <v>7602</v>
      </c>
      <c r="AD86" s="42">
        <f>MAX(E86,I86,K86,M86,S86,Q86,U86)</f>
        <v>0.3128910108659862</v>
      </c>
      <c r="AF86"/>
      <c r="AG86"/>
      <c r="AH86"/>
    </row>
    <row r="87" spans="1:34" s="21" customFormat="1" ht="12.75">
      <c r="A87" s="32">
        <v>78</v>
      </c>
      <c r="B87" s="33" t="s">
        <v>96</v>
      </c>
      <c r="C87" s="34">
        <v>3398</v>
      </c>
      <c r="D87" s="35">
        <v>215</v>
      </c>
      <c r="E87" s="36">
        <v>0.08582834331337326</v>
      </c>
      <c r="F87" s="37"/>
      <c r="G87" s="38"/>
      <c r="H87" s="35">
        <v>1239</v>
      </c>
      <c r="I87" s="36">
        <v>0.4946107784431138</v>
      </c>
      <c r="J87" s="35">
        <v>924</v>
      </c>
      <c r="K87" s="36">
        <v>0.3688622754491018</v>
      </c>
      <c r="L87" s="35">
        <v>61</v>
      </c>
      <c r="M87" s="36">
        <v>0.024351297405189622</v>
      </c>
      <c r="N87" s="37"/>
      <c r="O87" s="38"/>
      <c r="P87" s="37"/>
      <c r="Q87" s="38"/>
      <c r="R87" s="35">
        <v>0</v>
      </c>
      <c r="S87" s="36">
        <v>0</v>
      </c>
      <c r="T87" s="35">
        <v>66</v>
      </c>
      <c r="U87" s="36">
        <v>0.026347305389221556</v>
      </c>
      <c r="V87" s="39">
        <v>2505</v>
      </c>
      <c r="W87" s="35"/>
      <c r="X87" s="35"/>
      <c r="Y87" s="35" t="s">
        <v>30</v>
      </c>
      <c r="Z87" s="35">
        <v>985</v>
      </c>
      <c r="AA87" s="36">
        <v>0.3932135728542914</v>
      </c>
      <c r="AC87" s="41">
        <f>MAX(D87,H87,Z87,R87,P87,T87)</f>
        <v>1239</v>
      </c>
      <c r="AD87" s="42">
        <f>MAX(E87,I87,AA87,S87,Q87,U87)</f>
        <v>0.4946107784431138</v>
      </c>
      <c r="AF87"/>
      <c r="AG87"/>
      <c r="AH87"/>
    </row>
    <row r="88" spans="1:34" s="21" customFormat="1" ht="12.75">
      <c r="A88" s="32">
        <v>79</v>
      </c>
      <c r="B88" s="33" t="s">
        <v>97</v>
      </c>
      <c r="C88" s="34">
        <v>5617</v>
      </c>
      <c r="D88" s="35">
        <v>281</v>
      </c>
      <c r="E88" s="36">
        <v>0.07232947232947233</v>
      </c>
      <c r="F88" s="37"/>
      <c r="G88" s="38"/>
      <c r="H88" s="35">
        <v>1283</v>
      </c>
      <c r="I88" s="36">
        <v>0.33024453024453027</v>
      </c>
      <c r="J88" s="35">
        <v>2169</v>
      </c>
      <c r="K88" s="36">
        <v>0.5583011583011583</v>
      </c>
      <c r="L88" s="35">
        <v>85</v>
      </c>
      <c r="M88" s="36">
        <v>0.021879021879021878</v>
      </c>
      <c r="N88" s="37"/>
      <c r="O88" s="38"/>
      <c r="P88" s="37"/>
      <c r="Q88" s="38"/>
      <c r="R88" s="35">
        <v>2</v>
      </c>
      <c r="S88" s="36">
        <v>0.0005148005148005148</v>
      </c>
      <c r="T88" s="35">
        <v>65</v>
      </c>
      <c r="U88" s="36">
        <v>0.01673101673101673</v>
      </c>
      <c r="V88" s="39">
        <v>3885</v>
      </c>
      <c r="W88" s="35"/>
      <c r="X88" s="35"/>
      <c r="Y88" s="35"/>
      <c r="Z88" s="37"/>
      <c r="AA88" s="38"/>
      <c r="AC88" s="41">
        <f>MAX(D88,H88,J88,L88,R88,P88,T88)</f>
        <v>2169</v>
      </c>
      <c r="AD88" s="42">
        <f>MAX(E88,I88,K88,M88,S88,Q88,U88)</f>
        <v>0.5583011583011583</v>
      </c>
      <c r="AF88"/>
      <c r="AG88"/>
      <c r="AH88"/>
    </row>
    <row r="89" spans="1:34" s="21" customFormat="1" ht="12.75">
      <c r="A89" s="32">
        <v>80</v>
      </c>
      <c r="B89" s="33" t="s">
        <v>98</v>
      </c>
      <c r="C89" s="34">
        <v>6814</v>
      </c>
      <c r="D89" s="35">
        <v>2891</v>
      </c>
      <c r="E89" s="36">
        <v>0.5551075268817204</v>
      </c>
      <c r="F89" s="37"/>
      <c r="G89" s="38"/>
      <c r="H89" s="35">
        <v>1960</v>
      </c>
      <c r="I89" s="36">
        <v>0.3763440860215054</v>
      </c>
      <c r="J89" s="35">
        <v>243</v>
      </c>
      <c r="K89" s="36">
        <v>0.04665898617511521</v>
      </c>
      <c r="L89" s="35">
        <v>8</v>
      </c>
      <c r="M89" s="36">
        <v>0.0015360983102918587</v>
      </c>
      <c r="N89" s="37"/>
      <c r="O89" s="38"/>
      <c r="P89" s="35">
        <v>2</v>
      </c>
      <c r="Q89" s="36">
        <v>0.00038402457757296467</v>
      </c>
      <c r="R89" s="35">
        <v>3</v>
      </c>
      <c r="S89" s="36">
        <v>0.000576036866359447</v>
      </c>
      <c r="T89" s="35">
        <v>101</v>
      </c>
      <c r="U89" s="36">
        <v>0.019393241167434717</v>
      </c>
      <c r="V89" s="39">
        <v>5208</v>
      </c>
      <c r="W89" s="35"/>
      <c r="X89" s="35"/>
      <c r="Y89" s="35" t="s">
        <v>28</v>
      </c>
      <c r="Z89" s="35">
        <v>10</v>
      </c>
      <c r="AA89" s="36">
        <v>0.0019201228878648233</v>
      </c>
      <c r="AC89" s="41">
        <f>MAX(D89,H89,J89,Z89,R89,T89)</f>
        <v>2891</v>
      </c>
      <c r="AD89" s="42">
        <f>MAX(E89,I89,K89,AA89,S89,U89)</f>
        <v>0.5551075268817204</v>
      </c>
      <c r="AF89"/>
      <c r="AG89"/>
      <c r="AH89"/>
    </row>
    <row r="90" spans="1:34" s="21" customFormat="1" ht="12.75">
      <c r="A90" s="32">
        <v>81</v>
      </c>
      <c r="B90" s="33" t="s">
        <v>99</v>
      </c>
      <c r="C90" s="34">
        <v>15505</v>
      </c>
      <c r="D90" s="35">
        <v>2403</v>
      </c>
      <c r="E90" s="36">
        <v>0.25049515271552175</v>
      </c>
      <c r="F90" s="37"/>
      <c r="G90" s="38"/>
      <c r="H90" s="35">
        <v>3741</v>
      </c>
      <c r="I90" s="36">
        <v>0.389971854477223</v>
      </c>
      <c r="J90" s="35">
        <v>3030</v>
      </c>
      <c r="K90" s="36">
        <v>0.3158553111643907</v>
      </c>
      <c r="L90" s="35">
        <v>46</v>
      </c>
      <c r="M90" s="36">
        <v>0.00479516313978943</v>
      </c>
      <c r="N90" s="37"/>
      <c r="O90" s="38"/>
      <c r="P90" s="35">
        <v>9</v>
      </c>
      <c r="Q90" s="36">
        <v>0.0009381840925674972</v>
      </c>
      <c r="R90" s="35">
        <v>3</v>
      </c>
      <c r="S90" s="36">
        <v>0.0003127280308558324</v>
      </c>
      <c r="T90" s="35">
        <v>361</v>
      </c>
      <c r="U90" s="36">
        <v>0.03763160637965183</v>
      </c>
      <c r="V90" s="39">
        <v>9593</v>
      </c>
      <c r="W90" s="35"/>
      <c r="X90" s="35"/>
      <c r="Y90" s="35" t="s">
        <v>28</v>
      </c>
      <c r="Z90" s="35">
        <v>55</v>
      </c>
      <c r="AA90" s="36">
        <v>0.005733347232356927</v>
      </c>
      <c r="AC90" s="41">
        <f>MAX(D90,H90,J90,Z90,R90,T90)</f>
        <v>3741</v>
      </c>
      <c r="AD90" s="42">
        <f>MAX(E90,I90,K90,AA90,S90,U90)</f>
        <v>0.389971854477223</v>
      </c>
      <c r="AF90"/>
      <c r="AG90"/>
      <c r="AH90"/>
    </row>
    <row r="91" spans="1:34" s="21" customFormat="1" ht="12.75">
      <c r="A91" s="32">
        <v>82</v>
      </c>
      <c r="B91" s="33" t="s">
        <v>175</v>
      </c>
      <c r="C91" s="34">
        <v>134910</v>
      </c>
      <c r="D91" s="35">
        <v>28642</v>
      </c>
      <c r="E91" s="36">
        <v>0.39356922019924423</v>
      </c>
      <c r="F91" s="37"/>
      <c r="G91" s="38"/>
      <c r="H91" s="35">
        <v>27761</v>
      </c>
      <c r="I91" s="36">
        <v>0.38146341463414635</v>
      </c>
      <c r="J91" s="35">
        <v>10507</v>
      </c>
      <c r="K91" s="36">
        <v>0.14437650291995877</v>
      </c>
      <c r="L91" s="35">
        <v>503</v>
      </c>
      <c r="M91" s="36">
        <v>0.006911714187564411</v>
      </c>
      <c r="N91" s="37"/>
      <c r="O91" s="38"/>
      <c r="P91" s="35">
        <v>3365</v>
      </c>
      <c r="Q91" s="36">
        <v>0.04623840604603229</v>
      </c>
      <c r="R91" s="35">
        <v>73</v>
      </c>
      <c r="S91" s="36">
        <v>0.0010030917210580557</v>
      </c>
      <c r="T91" s="35">
        <v>1682</v>
      </c>
      <c r="U91" s="36">
        <v>0.023112332531776022</v>
      </c>
      <c r="V91" s="39">
        <v>72775</v>
      </c>
      <c r="W91" s="35">
        <v>242</v>
      </c>
      <c r="X91" s="36">
        <v>0.0033253177602198558</v>
      </c>
      <c r="Y91" s="35"/>
      <c r="Z91" s="37"/>
      <c r="AA91" s="38"/>
      <c r="AC91" s="41">
        <f aca="true" t="shared" si="4" ref="AC91:AD94">MAX(D91,H91,J91,L91,R91,P91,T91)</f>
        <v>28642</v>
      </c>
      <c r="AD91" s="42">
        <f t="shared" si="4"/>
        <v>0.39356922019924423</v>
      </c>
      <c r="AF91"/>
      <c r="AG91"/>
      <c r="AH91"/>
    </row>
    <row r="92" spans="1:34" s="21" customFormat="1" ht="12.75">
      <c r="A92" s="32">
        <v>83</v>
      </c>
      <c r="B92" s="33" t="s">
        <v>176</v>
      </c>
      <c r="C92" s="34">
        <v>42810</v>
      </c>
      <c r="D92" s="35">
        <v>2171</v>
      </c>
      <c r="E92" s="36">
        <v>0.09029655201098033</v>
      </c>
      <c r="F92" s="37"/>
      <c r="G92" s="38"/>
      <c r="H92" s="35">
        <v>10534</v>
      </c>
      <c r="I92" s="36">
        <v>0.43813168073867653</v>
      </c>
      <c r="J92" s="35">
        <v>8907</v>
      </c>
      <c r="K92" s="36">
        <v>0.3704612569146945</v>
      </c>
      <c r="L92" s="35">
        <v>283</v>
      </c>
      <c r="M92" s="36">
        <v>0.011770577714927422</v>
      </c>
      <c r="N92" s="37"/>
      <c r="O92" s="38"/>
      <c r="P92" s="35">
        <v>62</v>
      </c>
      <c r="Q92" s="36">
        <v>0.0025787131389593647</v>
      </c>
      <c r="R92" s="35">
        <v>4</v>
      </c>
      <c r="S92" s="36">
        <v>0.00016636858961028157</v>
      </c>
      <c r="T92" s="35">
        <v>804</v>
      </c>
      <c r="U92" s="36">
        <v>0.0334400865116666</v>
      </c>
      <c r="V92" s="39">
        <v>24043</v>
      </c>
      <c r="W92" s="35">
        <v>1278</v>
      </c>
      <c r="X92" s="36">
        <v>0.05315476438048496</v>
      </c>
      <c r="Y92" s="35"/>
      <c r="Z92" s="37"/>
      <c r="AA92" s="38"/>
      <c r="AC92" s="41">
        <f t="shared" si="4"/>
        <v>10534</v>
      </c>
      <c r="AD92" s="42">
        <f t="shared" si="4"/>
        <v>0.43813168073867653</v>
      </c>
      <c r="AF92"/>
      <c r="AG92"/>
      <c r="AH92"/>
    </row>
    <row r="93" spans="1:34" s="21" customFormat="1" ht="12.75">
      <c r="A93" s="32">
        <v>84</v>
      </c>
      <c r="B93" s="33" t="s">
        <v>100</v>
      </c>
      <c r="C93" s="34">
        <v>6724</v>
      </c>
      <c r="D93" s="35">
        <v>646</v>
      </c>
      <c r="E93" s="36">
        <v>0.16928721174004194</v>
      </c>
      <c r="F93" s="37"/>
      <c r="G93" s="38"/>
      <c r="H93" s="35">
        <v>1136</v>
      </c>
      <c r="I93" s="36">
        <v>0.2976939203354298</v>
      </c>
      <c r="J93" s="35">
        <v>629</v>
      </c>
      <c r="K93" s="36">
        <v>0.16483228511530398</v>
      </c>
      <c r="L93" s="35">
        <v>442</v>
      </c>
      <c r="M93" s="36">
        <v>0.11582809224318659</v>
      </c>
      <c r="N93" s="37"/>
      <c r="O93" s="38"/>
      <c r="P93" s="35">
        <v>823</v>
      </c>
      <c r="Q93" s="36">
        <v>0.21567085953878407</v>
      </c>
      <c r="R93" s="35">
        <v>49</v>
      </c>
      <c r="S93" s="36">
        <v>0.012840670859538784</v>
      </c>
      <c r="T93" s="35">
        <v>91</v>
      </c>
      <c r="U93" s="36">
        <v>0.023846960167714884</v>
      </c>
      <c r="V93" s="39">
        <v>3816</v>
      </c>
      <c r="W93" s="35"/>
      <c r="X93" s="35"/>
      <c r="Y93" s="35"/>
      <c r="Z93" s="37"/>
      <c r="AA93" s="38"/>
      <c r="AC93" s="41">
        <f t="shared" si="4"/>
        <v>1136</v>
      </c>
      <c r="AD93" s="42">
        <f t="shared" si="4"/>
        <v>0.2976939203354298</v>
      </c>
      <c r="AF93"/>
      <c r="AG93"/>
      <c r="AH93"/>
    </row>
    <row r="94" spans="1:34" s="21" customFormat="1" ht="12.75">
      <c r="A94" s="32">
        <v>85</v>
      </c>
      <c r="B94" s="33" t="s">
        <v>101</v>
      </c>
      <c r="C94" s="34">
        <v>18530</v>
      </c>
      <c r="D94" s="35">
        <v>4605</v>
      </c>
      <c r="E94" s="36">
        <v>0.38282483997007233</v>
      </c>
      <c r="F94" s="37"/>
      <c r="G94" s="38"/>
      <c r="H94" s="35">
        <v>3271</v>
      </c>
      <c r="I94" s="36">
        <v>0.2719261784021947</v>
      </c>
      <c r="J94" s="35">
        <v>3843</v>
      </c>
      <c r="K94" s="36">
        <v>0.3194779283398454</v>
      </c>
      <c r="L94" s="35">
        <v>55</v>
      </c>
      <c r="M94" s="36">
        <v>0.004572283647851027</v>
      </c>
      <c r="N94" s="37"/>
      <c r="O94" s="38"/>
      <c r="P94" s="37"/>
      <c r="Q94" s="38"/>
      <c r="R94" s="35">
        <v>6</v>
      </c>
      <c r="S94" s="36">
        <v>0.0004987945797655665</v>
      </c>
      <c r="T94" s="35">
        <v>249</v>
      </c>
      <c r="U94" s="36">
        <v>0.020699975060271013</v>
      </c>
      <c r="V94" s="39">
        <v>12029</v>
      </c>
      <c r="W94" s="35"/>
      <c r="X94" s="35"/>
      <c r="Y94" s="35"/>
      <c r="Z94" s="37"/>
      <c r="AA94" s="38"/>
      <c r="AC94" s="41">
        <f t="shared" si="4"/>
        <v>4605</v>
      </c>
      <c r="AD94" s="42">
        <f t="shared" si="4"/>
        <v>0.38282483997007233</v>
      </c>
      <c r="AF94"/>
      <c r="AG94"/>
      <c r="AH94"/>
    </row>
    <row r="95" spans="1:34" s="21" customFormat="1" ht="12.75">
      <c r="A95" s="32">
        <v>86</v>
      </c>
      <c r="B95" s="33" t="s">
        <v>102</v>
      </c>
      <c r="C95" s="34">
        <v>38310</v>
      </c>
      <c r="D95" s="35">
        <v>1741</v>
      </c>
      <c r="E95" s="36">
        <v>0.07762618155876583</v>
      </c>
      <c r="F95" s="37"/>
      <c r="G95" s="38"/>
      <c r="H95" s="35">
        <v>6503</v>
      </c>
      <c r="I95" s="36">
        <v>0.2899500624219725</v>
      </c>
      <c r="J95" s="35">
        <v>10485</v>
      </c>
      <c r="K95" s="36">
        <v>0.4674959871589085</v>
      </c>
      <c r="L95" s="35">
        <v>196</v>
      </c>
      <c r="M95" s="36">
        <v>0.008739076154806492</v>
      </c>
      <c r="N95" s="37"/>
      <c r="O95" s="38"/>
      <c r="P95" s="35">
        <v>2529</v>
      </c>
      <c r="Q95" s="36">
        <v>0.11276083467094702</v>
      </c>
      <c r="R95" s="35">
        <v>29</v>
      </c>
      <c r="S95" s="36">
        <v>0.0012930265739254504</v>
      </c>
      <c r="T95" s="35">
        <v>945</v>
      </c>
      <c r="U95" s="36">
        <v>0.042134831460674156</v>
      </c>
      <c r="V95" s="39">
        <v>22428</v>
      </c>
      <c r="W95" s="35"/>
      <c r="X95" s="35"/>
      <c r="Y95" s="35" t="s">
        <v>103</v>
      </c>
      <c r="Z95" s="35">
        <v>12422</v>
      </c>
      <c r="AA95" s="36">
        <v>0.5538612448724808</v>
      </c>
      <c r="AC95" s="41">
        <f>MAX(H95,Z95,R95,P95,T95)</f>
        <v>12422</v>
      </c>
      <c r="AD95" s="42">
        <f>MAX(I95,AA95,S95,Q95,U95)</f>
        <v>0.5538612448724808</v>
      </c>
      <c r="AF95"/>
      <c r="AG95"/>
      <c r="AH95"/>
    </row>
    <row r="96" spans="1:34" s="21" customFormat="1" ht="12.75">
      <c r="A96" s="32">
        <v>87</v>
      </c>
      <c r="B96" s="33" t="s">
        <v>104</v>
      </c>
      <c r="C96" s="34">
        <v>17807</v>
      </c>
      <c r="D96" s="35">
        <v>3546</v>
      </c>
      <c r="E96" s="36">
        <v>0.33601819387851795</v>
      </c>
      <c r="F96" s="37"/>
      <c r="G96" s="38"/>
      <c r="H96" s="35">
        <v>4746</v>
      </c>
      <c r="I96" s="36">
        <v>0.44972993461574906</v>
      </c>
      <c r="J96" s="35">
        <v>1179</v>
      </c>
      <c r="K96" s="36">
        <v>0.11172178527432958</v>
      </c>
      <c r="L96" s="35">
        <v>721</v>
      </c>
      <c r="M96" s="36">
        <v>0.06832180422628636</v>
      </c>
      <c r="N96" s="37"/>
      <c r="O96" s="38"/>
      <c r="P96" s="37"/>
      <c r="Q96" s="38"/>
      <c r="R96" s="35">
        <v>9</v>
      </c>
      <c r="S96" s="36">
        <v>0.0008528380555292334</v>
      </c>
      <c r="T96" s="35">
        <v>352</v>
      </c>
      <c r="U96" s="36">
        <v>0.033355443949587796</v>
      </c>
      <c r="V96" s="39">
        <v>10553</v>
      </c>
      <c r="W96" s="35"/>
      <c r="X96" s="35"/>
      <c r="Y96" s="35"/>
      <c r="Z96" s="37"/>
      <c r="AA96" s="38"/>
      <c r="AC96" s="41">
        <f>MAX(D96,H96,J96,L96,R96,P96,T96)</f>
        <v>4746</v>
      </c>
      <c r="AD96" s="42">
        <f>MAX(E96,I96,K96,M96,S96,Q96,U96)</f>
        <v>0.44972993461574906</v>
      </c>
      <c r="AF96"/>
      <c r="AG96"/>
      <c r="AH96"/>
    </row>
    <row r="97" spans="1:34" s="21" customFormat="1" ht="12.75">
      <c r="A97" s="32">
        <v>88</v>
      </c>
      <c r="B97" s="33" t="s">
        <v>105</v>
      </c>
      <c r="C97" s="34">
        <v>42207</v>
      </c>
      <c r="D97" s="35">
        <v>4205</v>
      </c>
      <c r="E97" s="36">
        <v>0.17780126849894293</v>
      </c>
      <c r="F97" s="37"/>
      <c r="G97" s="38"/>
      <c r="H97" s="35">
        <v>6792</v>
      </c>
      <c r="I97" s="36">
        <v>0.28718816067653274</v>
      </c>
      <c r="J97" s="35">
        <v>4686</v>
      </c>
      <c r="K97" s="36">
        <v>0.19813953488372094</v>
      </c>
      <c r="L97" s="35">
        <v>388</v>
      </c>
      <c r="M97" s="36">
        <v>0.016405919661733614</v>
      </c>
      <c r="N97" s="37"/>
      <c r="O97" s="38"/>
      <c r="P97" s="35">
        <v>6275</v>
      </c>
      <c r="Q97" s="36">
        <v>0.2653276955602537</v>
      </c>
      <c r="R97" s="35">
        <v>38</v>
      </c>
      <c r="S97" s="36">
        <v>0.0016067653276955602</v>
      </c>
      <c r="T97" s="35">
        <v>1266</v>
      </c>
      <c r="U97" s="36">
        <v>0.05353065539112051</v>
      </c>
      <c r="V97" s="39">
        <v>23650</v>
      </c>
      <c r="W97" s="35"/>
      <c r="X97" s="35"/>
      <c r="Y97" s="35" t="s">
        <v>106</v>
      </c>
      <c r="Z97" s="35">
        <v>8891</v>
      </c>
      <c r="AA97" s="36">
        <v>0.37594080338266384</v>
      </c>
      <c r="AC97" s="41">
        <f>MAX(H97,Z97,L97,R97,P97,T97)</f>
        <v>8891</v>
      </c>
      <c r="AD97" s="42">
        <f>MAX(I97,AA97,M97,S97,Q97,U97)</f>
        <v>0.37594080338266384</v>
      </c>
      <c r="AF97"/>
      <c r="AG97"/>
      <c r="AH97"/>
    </row>
    <row r="98" spans="1:34" s="21" customFormat="1" ht="12.75">
      <c r="A98" s="32">
        <v>89</v>
      </c>
      <c r="B98" s="33" t="s">
        <v>107</v>
      </c>
      <c r="C98" s="34">
        <v>51834</v>
      </c>
      <c r="D98" s="35">
        <v>6018</v>
      </c>
      <c r="E98" s="36">
        <v>0.26622428666224285</v>
      </c>
      <c r="F98" s="37"/>
      <c r="G98" s="38"/>
      <c r="H98" s="35">
        <v>6724</v>
      </c>
      <c r="I98" s="36">
        <v>0.29745631497456315</v>
      </c>
      <c r="J98" s="35">
        <v>7225</v>
      </c>
      <c r="K98" s="36">
        <v>0.3196195531961955</v>
      </c>
      <c r="L98" s="35">
        <v>1527</v>
      </c>
      <c r="M98" s="36">
        <v>0.06755142667551427</v>
      </c>
      <c r="N98" s="37"/>
      <c r="O98" s="38"/>
      <c r="P98" s="35">
        <v>328</v>
      </c>
      <c r="Q98" s="36">
        <v>0.014510064145100641</v>
      </c>
      <c r="R98" s="35">
        <v>41</v>
      </c>
      <c r="S98" s="36">
        <v>0.0018137580181375801</v>
      </c>
      <c r="T98" s="35">
        <v>742</v>
      </c>
      <c r="U98" s="36">
        <v>0.03282459632824596</v>
      </c>
      <c r="V98" s="39">
        <v>22605</v>
      </c>
      <c r="W98" s="35"/>
      <c r="X98" s="35"/>
      <c r="Y98" s="35"/>
      <c r="Z98" s="37"/>
      <c r="AA98" s="38"/>
      <c r="AC98" s="41">
        <f aca="true" t="shared" si="5" ref="AC98:AD102">MAX(D98,H98,J98,L98,R98,P98,T98)</f>
        <v>7225</v>
      </c>
      <c r="AD98" s="42">
        <f t="shared" si="5"/>
        <v>0.3196195531961955</v>
      </c>
      <c r="AF98"/>
      <c r="AG98"/>
      <c r="AH98"/>
    </row>
    <row r="99" spans="1:34" s="21" customFormat="1" ht="12.75">
      <c r="A99" s="32">
        <v>90</v>
      </c>
      <c r="B99" s="33" t="s">
        <v>108</v>
      </c>
      <c r="C99" s="34">
        <v>6039</v>
      </c>
      <c r="D99" s="35">
        <v>426</v>
      </c>
      <c r="E99" s="36">
        <v>0.10332282318699976</v>
      </c>
      <c r="F99" s="37"/>
      <c r="G99" s="38"/>
      <c r="H99" s="35">
        <v>1497</v>
      </c>
      <c r="I99" s="36">
        <v>0.363085132185302</v>
      </c>
      <c r="J99" s="35">
        <v>1250</v>
      </c>
      <c r="K99" s="36">
        <v>0.30317729808391947</v>
      </c>
      <c r="L99" s="35">
        <v>27</v>
      </c>
      <c r="M99" s="36">
        <v>0.00654862963861266</v>
      </c>
      <c r="N99" s="37"/>
      <c r="O99" s="38"/>
      <c r="P99" s="35">
        <v>821</v>
      </c>
      <c r="Q99" s="36">
        <v>0.1991268493815183</v>
      </c>
      <c r="R99" s="35">
        <v>3</v>
      </c>
      <c r="S99" s="36">
        <v>0.0007276255154014067</v>
      </c>
      <c r="T99" s="35">
        <v>99</v>
      </c>
      <c r="U99" s="36">
        <v>0.024011642008246424</v>
      </c>
      <c r="V99" s="39">
        <v>4123</v>
      </c>
      <c r="W99" s="35"/>
      <c r="X99" s="35"/>
      <c r="Y99" s="35"/>
      <c r="Z99" s="37"/>
      <c r="AA99" s="38"/>
      <c r="AC99" s="41">
        <f t="shared" si="5"/>
        <v>1497</v>
      </c>
      <c r="AD99" s="42">
        <f t="shared" si="5"/>
        <v>0.363085132185302</v>
      </c>
      <c r="AF99"/>
      <c r="AG99"/>
      <c r="AH99"/>
    </row>
    <row r="100" spans="1:34" s="50" customFormat="1" ht="12.75">
      <c r="A100" s="32">
        <v>91</v>
      </c>
      <c r="B100" s="33" t="s">
        <v>109</v>
      </c>
      <c r="C100" s="34">
        <v>40542</v>
      </c>
      <c r="D100" s="35">
        <v>2334</v>
      </c>
      <c r="E100" s="36">
        <v>0.10723146191307543</v>
      </c>
      <c r="F100" s="37"/>
      <c r="G100" s="38"/>
      <c r="H100" s="35">
        <v>7922</v>
      </c>
      <c r="I100" s="36">
        <v>0.3639621427915097</v>
      </c>
      <c r="J100" s="35">
        <v>9509</v>
      </c>
      <c r="K100" s="36">
        <v>0.43687402370669853</v>
      </c>
      <c r="L100" s="35">
        <v>1190</v>
      </c>
      <c r="M100" s="36">
        <v>0.0546724248828448</v>
      </c>
      <c r="N100" s="37"/>
      <c r="O100" s="38"/>
      <c r="P100" s="37"/>
      <c r="Q100" s="38"/>
      <c r="R100" s="49">
        <v>9</v>
      </c>
      <c r="S100" s="36">
        <v>0.0004134889276853809</v>
      </c>
      <c r="T100" s="49">
        <v>802</v>
      </c>
      <c r="U100" s="36">
        <v>0.03684645777818616</v>
      </c>
      <c r="V100" s="39">
        <v>21766</v>
      </c>
      <c r="W100" s="35"/>
      <c r="X100" s="35"/>
      <c r="Y100" s="49"/>
      <c r="Z100" s="37"/>
      <c r="AA100" s="38"/>
      <c r="AC100" s="41">
        <f t="shared" si="5"/>
        <v>9509</v>
      </c>
      <c r="AD100" s="42">
        <f t="shared" si="5"/>
        <v>0.43687402370669853</v>
      </c>
      <c r="AF100"/>
      <c r="AG100"/>
      <c r="AH100"/>
    </row>
    <row r="101" spans="1:34" s="21" customFormat="1" ht="12.75">
      <c r="A101" s="32">
        <v>92</v>
      </c>
      <c r="B101" s="33" t="s">
        <v>177</v>
      </c>
      <c r="C101" s="34">
        <v>44539</v>
      </c>
      <c r="D101" s="35">
        <v>6297</v>
      </c>
      <c r="E101" s="36">
        <v>0.27497816593886465</v>
      </c>
      <c r="F101" s="37"/>
      <c r="G101" s="38"/>
      <c r="H101" s="35">
        <v>5028</v>
      </c>
      <c r="I101" s="36">
        <v>0.21956331877729257</v>
      </c>
      <c r="J101" s="35">
        <v>5846</v>
      </c>
      <c r="K101" s="36">
        <v>0.25528384279475985</v>
      </c>
      <c r="L101" s="35">
        <v>2125</v>
      </c>
      <c r="M101" s="36">
        <v>0.0927947598253275</v>
      </c>
      <c r="N101" s="37"/>
      <c r="O101" s="38"/>
      <c r="P101" s="35">
        <v>2683</v>
      </c>
      <c r="Q101" s="36">
        <v>0.11716157205240174</v>
      </c>
      <c r="R101" s="49">
        <v>16</v>
      </c>
      <c r="S101" s="36">
        <v>0.0006986899563318777</v>
      </c>
      <c r="T101" s="49">
        <v>587</v>
      </c>
      <c r="U101" s="36">
        <v>0.025633187772925763</v>
      </c>
      <c r="V101" s="39">
        <v>22900</v>
      </c>
      <c r="W101" s="35">
        <v>318</v>
      </c>
      <c r="X101" s="36">
        <v>0.01388646288209607</v>
      </c>
      <c r="Y101" s="49"/>
      <c r="Z101" s="37"/>
      <c r="AA101" s="38"/>
      <c r="AC101" s="41">
        <f t="shared" si="5"/>
        <v>6297</v>
      </c>
      <c r="AD101" s="42">
        <f t="shared" si="5"/>
        <v>0.27497816593886465</v>
      </c>
      <c r="AF101"/>
      <c r="AG101"/>
      <c r="AH101"/>
    </row>
    <row r="102" spans="1:34" s="21" customFormat="1" ht="12.75">
      <c r="A102" s="32">
        <v>93</v>
      </c>
      <c r="B102" s="33" t="s">
        <v>178</v>
      </c>
      <c r="C102" s="34">
        <v>31949</v>
      </c>
      <c r="D102" s="35">
        <v>1111</v>
      </c>
      <c r="E102" s="36">
        <v>0.07203060165975103</v>
      </c>
      <c r="F102" s="37"/>
      <c r="G102" s="38"/>
      <c r="H102" s="35">
        <v>4992</v>
      </c>
      <c r="I102" s="36">
        <v>0.3236514522821577</v>
      </c>
      <c r="J102" s="35">
        <v>4893</v>
      </c>
      <c r="K102" s="36">
        <v>0.31723288381742737</v>
      </c>
      <c r="L102" s="35">
        <v>2823</v>
      </c>
      <c r="M102" s="36">
        <v>0.18302645228215766</v>
      </c>
      <c r="N102" s="37"/>
      <c r="O102" s="38"/>
      <c r="P102" s="35">
        <v>317</v>
      </c>
      <c r="Q102" s="36">
        <v>0.020552385892116182</v>
      </c>
      <c r="R102" s="49">
        <v>13</v>
      </c>
      <c r="S102" s="36">
        <v>0.0008428423236514523</v>
      </c>
      <c r="T102" s="49">
        <v>340</v>
      </c>
      <c r="U102" s="36">
        <v>0.022043568464730292</v>
      </c>
      <c r="V102" s="39">
        <v>15424</v>
      </c>
      <c r="W102" s="35">
        <v>935</v>
      </c>
      <c r="X102" s="36">
        <v>0.0606198132780083</v>
      </c>
      <c r="Y102" s="49"/>
      <c r="Z102" s="37"/>
      <c r="AA102" s="38"/>
      <c r="AC102" s="41">
        <f t="shared" si="5"/>
        <v>4992</v>
      </c>
      <c r="AD102" s="42">
        <f t="shared" si="5"/>
        <v>0.3236514522821577</v>
      </c>
      <c r="AF102"/>
      <c r="AG102"/>
      <c r="AH102"/>
    </row>
    <row r="103" spans="1:34" s="21" customFormat="1" ht="12.75">
      <c r="A103" s="32">
        <v>94</v>
      </c>
      <c r="B103" s="33" t="s">
        <v>110</v>
      </c>
      <c r="C103" s="34">
        <v>14725</v>
      </c>
      <c r="D103" s="35">
        <v>1639</v>
      </c>
      <c r="E103" s="36">
        <v>0.19298245614035087</v>
      </c>
      <c r="F103" s="37"/>
      <c r="G103" s="38"/>
      <c r="H103" s="35">
        <v>3384</v>
      </c>
      <c r="I103" s="36">
        <v>0.398445778876722</v>
      </c>
      <c r="J103" s="35">
        <v>2874</v>
      </c>
      <c r="K103" s="36">
        <v>0.3383963263864359</v>
      </c>
      <c r="L103" s="35">
        <v>346</v>
      </c>
      <c r="M103" s="36">
        <v>0.040739432473801955</v>
      </c>
      <c r="N103" s="37"/>
      <c r="O103" s="38"/>
      <c r="P103" s="37"/>
      <c r="Q103" s="38"/>
      <c r="R103" s="49">
        <v>6</v>
      </c>
      <c r="S103" s="36">
        <v>0.0007064641469445425</v>
      </c>
      <c r="T103" s="49">
        <v>244</v>
      </c>
      <c r="U103" s="36">
        <v>0.028729541975744732</v>
      </c>
      <c r="V103" s="39">
        <v>8493</v>
      </c>
      <c r="W103" s="35"/>
      <c r="X103" s="35"/>
      <c r="Y103" s="49" t="s">
        <v>30</v>
      </c>
      <c r="Z103" s="35">
        <v>3220</v>
      </c>
      <c r="AA103" s="36">
        <v>0.37913575886023787</v>
      </c>
      <c r="AC103" s="41">
        <f>MAX(D103,H103,Z103,R103,P103,T103)</f>
        <v>3384</v>
      </c>
      <c r="AD103" s="42">
        <f>MAX(E103,I103,AA103,S103,Q103,U103)</f>
        <v>0.398445778876722</v>
      </c>
      <c r="AF103"/>
      <c r="AG103"/>
      <c r="AH103"/>
    </row>
    <row r="104" spans="1:34" s="21" customFormat="1" ht="12.75">
      <c r="A104" s="32">
        <v>95</v>
      </c>
      <c r="B104" s="33" t="s">
        <v>111</v>
      </c>
      <c r="C104" s="34">
        <v>11050</v>
      </c>
      <c r="D104" s="35">
        <v>522</v>
      </c>
      <c r="E104" s="36">
        <v>0.08310778538449291</v>
      </c>
      <c r="F104" s="37"/>
      <c r="G104" s="38"/>
      <c r="H104" s="35">
        <v>1944</v>
      </c>
      <c r="I104" s="36">
        <v>0.30950485591466326</v>
      </c>
      <c r="J104" s="35">
        <v>3257</v>
      </c>
      <c r="K104" s="36">
        <v>0.5185480019105237</v>
      </c>
      <c r="L104" s="35">
        <v>40</v>
      </c>
      <c r="M104" s="36">
        <v>0.006368412673141219</v>
      </c>
      <c r="N104" s="37"/>
      <c r="O104" s="38"/>
      <c r="P104" s="35">
        <v>369</v>
      </c>
      <c r="Q104" s="36">
        <v>0.05874860690972775</v>
      </c>
      <c r="R104" s="49">
        <v>9</v>
      </c>
      <c r="S104" s="36">
        <v>0.0014328928514567743</v>
      </c>
      <c r="T104" s="49">
        <v>140</v>
      </c>
      <c r="U104" s="36">
        <v>0.022289444355994267</v>
      </c>
      <c r="V104" s="39">
        <v>6281</v>
      </c>
      <c r="W104" s="35"/>
      <c r="X104" s="35"/>
      <c r="Y104" s="49"/>
      <c r="Z104" s="37"/>
      <c r="AA104" s="38"/>
      <c r="AC104" s="41">
        <f>MAX(D104,H104,J104,L104,R104,P104,T104)</f>
        <v>3257</v>
      </c>
      <c r="AD104" s="42">
        <f>MAX(E104,I104,K104,M104,S104,Q104,U104)</f>
        <v>0.5185480019105237</v>
      </c>
      <c r="AF104"/>
      <c r="AG104"/>
      <c r="AH104"/>
    </row>
    <row r="105" spans="1:34" s="21" customFormat="1" ht="12.75">
      <c r="A105" s="32">
        <v>96</v>
      </c>
      <c r="B105" s="33" t="s">
        <v>112</v>
      </c>
      <c r="C105" s="34">
        <v>42455</v>
      </c>
      <c r="D105" s="35">
        <v>8120</v>
      </c>
      <c r="E105" s="36">
        <v>0.37616973964606687</v>
      </c>
      <c r="F105" s="37"/>
      <c r="G105" s="38"/>
      <c r="H105" s="35">
        <v>10517</v>
      </c>
      <c r="I105" s="36">
        <v>0.48721393495784304</v>
      </c>
      <c r="J105" s="35">
        <v>2003</v>
      </c>
      <c r="K105" s="36">
        <v>0.09279162420087093</v>
      </c>
      <c r="L105" s="35">
        <v>124</v>
      </c>
      <c r="M105" s="36">
        <v>0.005744464004447327</v>
      </c>
      <c r="N105" s="37"/>
      <c r="O105" s="38"/>
      <c r="P105" s="35">
        <v>449</v>
      </c>
      <c r="Q105" s="36">
        <v>0.020800518854813304</v>
      </c>
      <c r="R105" s="49">
        <v>14</v>
      </c>
      <c r="S105" s="36">
        <v>0.0006485685166311498</v>
      </c>
      <c r="T105" s="49">
        <v>359</v>
      </c>
      <c r="U105" s="36">
        <v>0.016631149819327343</v>
      </c>
      <c r="V105" s="39">
        <v>21586</v>
      </c>
      <c r="W105" s="35"/>
      <c r="X105" s="35"/>
      <c r="Y105" s="49" t="s">
        <v>30</v>
      </c>
      <c r="Z105" s="35">
        <v>2127</v>
      </c>
      <c r="AA105" s="36">
        <v>0.09853608820531826</v>
      </c>
      <c r="AC105" s="41">
        <f>MAX(D105,H105,Z105,R105,P105,T105)</f>
        <v>10517</v>
      </c>
      <c r="AD105" s="42">
        <f>MAX(E105,I105,AA105,S105,Q105,U105)</f>
        <v>0.48721393495784304</v>
      </c>
      <c r="AF105"/>
      <c r="AG105"/>
      <c r="AH105"/>
    </row>
    <row r="106" spans="1:34" s="21" customFormat="1" ht="12.75">
      <c r="A106" s="32">
        <v>97</v>
      </c>
      <c r="B106" s="33" t="s">
        <v>113</v>
      </c>
      <c r="C106" s="34">
        <v>18738</v>
      </c>
      <c r="D106" s="35">
        <v>4975</v>
      </c>
      <c r="E106" s="36">
        <v>0.47607655502392343</v>
      </c>
      <c r="F106" s="37"/>
      <c r="G106" s="38"/>
      <c r="H106" s="35">
        <v>3157</v>
      </c>
      <c r="I106" s="36">
        <v>0.3021052631578947</v>
      </c>
      <c r="J106" s="35">
        <v>2073</v>
      </c>
      <c r="K106" s="36">
        <v>0.19837320574162678</v>
      </c>
      <c r="L106" s="35">
        <v>38</v>
      </c>
      <c r="M106" s="36">
        <v>0.0036363636363636364</v>
      </c>
      <c r="N106" s="37"/>
      <c r="O106" s="38"/>
      <c r="P106" s="35">
        <v>18</v>
      </c>
      <c r="Q106" s="36">
        <v>0.001722488038277512</v>
      </c>
      <c r="R106" s="49">
        <v>2</v>
      </c>
      <c r="S106" s="36">
        <v>0.00019138755980861245</v>
      </c>
      <c r="T106" s="49">
        <v>187</v>
      </c>
      <c r="U106" s="36">
        <v>0.017894736842105262</v>
      </c>
      <c r="V106" s="39">
        <v>10450</v>
      </c>
      <c r="W106" s="35"/>
      <c r="X106" s="35"/>
      <c r="Y106" s="49" t="s">
        <v>28</v>
      </c>
      <c r="Z106" s="35">
        <v>56</v>
      </c>
      <c r="AA106" s="36">
        <v>0.005358851674641148</v>
      </c>
      <c r="AC106" s="41">
        <f>MAX(D106,H106,J106,Z106,R106,T106)</f>
        <v>4975</v>
      </c>
      <c r="AD106" s="42">
        <f>MAX(E106,I106,K106,AA106,S106,U106)</f>
        <v>0.47607655502392343</v>
      </c>
      <c r="AF106"/>
      <c r="AG106"/>
      <c r="AH106"/>
    </row>
    <row r="107" spans="1:34" s="21" customFormat="1" ht="12.75">
      <c r="A107" s="32">
        <v>98</v>
      </c>
      <c r="B107" s="33" t="s">
        <v>114</v>
      </c>
      <c r="C107" s="34">
        <v>9907</v>
      </c>
      <c r="D107" s="35">
        <v>1883</v>
      </c>
      <c r="E107" s="36">
        <v>0.3058804418453541</v>
      </c>
      <c r="F107" s="37"/>
      <c r="G107" s="38"/>
      <c r="H107" s="35">
        <v>2199</v>
      </c>
      <c r="I107" s="36">
        <v>0.35721247563352826</v>
      </c>
      <c r="J107" s="35">
        <v>1832</v>
      </c>
      <c r="K107" s="36">
        <v>0.29759584145549056</v>
      </c>
      <c r="L107" s="35">
        <v>46</v>
      </c>
      <c r="M107" s="36">
        <v>0.007472384665367121</v>
      </c>
      <c r="N107" s="37"/>
      <c r="O107" s="38"/>
      <c r="P107" s="37"/>
      <c r="Q107" s="38"/>
      <c r="R107" s="49">
        <v>1</v>
      </c>
      <c r="S107" s="36">
        <v>0.00016244314489928524</v>
      </c>
      <c r="T107" s="49">
        <v>195</v>
      </c>
      <c r="U107" s="36">
        <v>0.03167641325536062</v>
      </c>
      <c r="V107" s="39">
        <v>6156</v>
      </c>
      <c r="W107" s="35"/>
      <c r="X107" s="35"/>
      <c r="Y107" s="49"/>
      <c r="Z107" s="37"/>
      <c r="AA107" s="38"/>
      <c r="AC107" s="41">
        <f>MAX(D107,H107,J107,L107,R107,P107,T107)</f>
        <v>2199</v>
      </c>
      <c r="AD107" s="42">
        <f>MAX(E107,I107,K107,M107,S107,Q107,U107)</f>
        <v>0.35721247563352826</v>
      </c>
      <c r="AF107"/>
      <c r="AG107"/>
      <c r="AH107"/>
    </row>
    <row r="108" spans="1:34" s="21" customFormat="1" ht="12.75">
      <c r="A108" s="32">
        <v>99</v>
      </c>
      <c r="B108" s="33" t="s">
        <v>115</v>
      </c>
      <c r="C108" s="34">
        <v>2799</v>
      </c>
      <c r="D108" s="35">
        <v>384</v>
      </c>
      <c r="E108" s="36">
        <v>0.20178665265370468</v>
      </c>
      <c r="F108" s="37"/>
      <c r="G108" s="38"/>
      <c r="H108" s="35">
        <v>712</v>
      </c>
      <c r="I108" s="36">
        <v>0.3741460851287441</v>
      </c>
      <c r="J108" s="35">
        <v>769</v>
      </c>
      <c r="K108" s="36">
        <v>0.40409879138202837</v>
      </c>
      <c r="L108" s="35">
        <v>2</v>
      </c>
      <c r="M108" s="36">
        <v>0.0010509721492380452</v>
      </c>
      <c r="N108" s="37"/>
      <c r="O108" s="38"/>
      <c r="P108" s="35">
        <v>0</v>
      </c>
      <c r="Q108" s="36">
        <v>0</v>
      </c>
      <c r="R108" s="49">
        <v>0</v>
      </c>
      <c r="S108" s="36">
        <v>0</v>
      </c>
      <c r="T108" s="49">
        <v>36</v>
      </c>
      <c r="U108" s="36">
        <v>0.018917498686284815</v>
      </c>
      <c r="V108" s="39">
        <v>1903</v>
      </c>
      <c r="W108" s="35"/>
      <c r="X108" s="35"/>
      <c r="Y108" s="49" t="s">
        <v>28</v>
      </c>
      <c r="Z108" s="35">
        <v>2</v>
      </c>
      <c r="AA108" s="36">
        <v>0.0010509721492380452</v>
      </c>
      <c r="AC108" s="41">
        <f>MAX(D108,H108,J108,Z108,R108,T108)</f>
        <v>769</v>
      </c>
      <c r="AD108" s="42">
        <f>MAX(E108,I108,K108,AA108,S108,U108)</f>
        <v>0.40409879138202837</v>
      </c>
      <c r="AF108"/>
      <c r="AG108"/>
      <c r="AH108"/>
    </row>
    <row r="109" spans="1:34" s="21" customFormat="1" ht="12.75">
      <c r="A109" s="51">
        <v>100</v>
      </c>
      <c r="B109" s="33" t="s">
        <v>116</v>
      </c>
      <c r="C109" s="34">
        <v>136967</v>
      </c>
      <c r="D109" s="35">
        <v>4579</v>
      </c>
      <c r="E109" s="36">
        <v>0.08260869565217391</v>
      </c>
      <c r="F109" s="37"/>
      <c r="G109" s="38"/>
      <c r="H109" s="35">
        <v>15117</v>
      </c>
      <c r="I109" s="36">
        <v>0.2727223525166877</v>
      </c>
      <c r="J109" s="35">
        <v>32422</v>
      </c>
      <c r="K109" s="36">
        <v>0.58491791448674</v>
      </c>
      <c r="L109" s="35">
        <v>643</v>
      </c>
      <c r="M109" s="36">
        <v>0.01160021648926574</v>
      </c>
      <c r="N109" s="37"/>
      <c r="O109" s="38"/>
      <c r="P109" s="35">
        <v>1083</v>
      </c>
      <c r="Q109" s="36">
        <v>0.019538156233086777</v>
      </c>
      <c r="R109" s="49">
        <v>71</v>
      </c>
      <c r="S109" s="36">
        <v>0.0012808948222983944</v>
      </c>
      <c r="T109" s="49">
        <v>1515</v>
      </c>
      <c r="U109" s="36">
        <v>0.02733176979974743</v>
      </c>
      <c r="V109" s="39">
        <v>55430</v>
      </c>
      <c r="W109" s="35"/>
      <c r="X109" s="35"/>
      <c r="Y109" s="49"/>
      <c r="Z109" s="37"/>
      <c r="AA109" s="38"/>
      <c r="AC109" s="41">
        <f>MAX(D109,H109,J109,L109,R109,P109,T109)</f>
        <v>32422</v>
      </c>
      <c r="AD109" s="42">
        <f>MAX(E109,I109,K109,M109,S109,Q109,U109)</f>
        <v>0.58491791448674</v>
      </c>
      <c r="AF109"/>
      <c r="AG109"/>
      <c r="AH109"/>
    </row>
    <row r="110" spans="1:34" s="21" customFormat="1" ht="12.75">
      <c r="A110" s="51">
        <v>101</v>
      </c>
      <c r="B110" s="33" t="s">
        <v>117</v>
      </c>
      <c r="C110" s="34">
        <v>14707</v>
      </c>
      <c r="D110" s="35">
        <v>662</v>
      </c>
      <c r="E110" s="36">
        <v>0.07590872606352482</v>
      </c>
      <c r="F110" s="37"/>
      <c r="G110" s="38"/>
      <c r="H110" s="35">
        <v>2756</v>
      </c>
      <c r="I110" s="36">
        <v>0.3160188051828919</v>
      </c>
      <c r="J110" s="35">
        <v>4109</v>
      </c>
      <c r="K110" s="36">
        <v>0.471161564040821</v>
      </c>
      <c r="L110" s="35">
        <v>918</v>
      </c>
      <c r="M110" s="36">
        <v>0.10526315789473684</v>
      </c>
      <c r="N110" s="37"/>
      <c r="O110" s="38"/>
      <c r="P110" s="37"/>
      <c r="Q110" s="38"/>
      <c r="R110" s="49">
        <v>8</v>
      </c>
      <c r="S110" s="36">
        <v>0.0009173259947253755</v>
      </c>
      <c r="T110" s="49">
        <v>268</v>
      </c>
      <c r="U110" s="36">
        <v>0.03073042082330008</v>
      </c>
      <c r="V110" s="39">
        <v>8721</v>
      </c>
      <c r="W110" s="35"/>
      <c r="X110" s="35"/>
      <c r="Y110" s="49" t="s">
        <v>30</v>
      </c>
      <c r="Z110" s="35">
        <v>5027</v>
      </c>
      <c r="AA110" s="36">
        <v>0.5764247219355578</v>
      </c>
      <c r="AC110" s="41">
        <f>MAX(D110,H110,Z110,R110,P110,T110)</f>
        <v>5027</v>
      </c>
      <c r="AD110" s="42">
        <f>MAX(E110,I110,AA110,S110,Q110,U110)</f>
        <v>0.5764247219355578</v>
      </c>
      <c r="AF110"/>
      <c r="AG110"/>
      <c r="AH110"/>
    </row>
    <row r="111" spans="1:34" s="21" customFormat="1" ht="12.75">
      <c r="A111" s="51">
        <v>102</v>
      </c>
      <c r="B111" s="33" t="s">
        <v>118</v>
      </c>
      <c r="C111" s="34">
        <v>37916</v>
      </c>
      <c r="D111" s="35">
        <v>8733</v>
      </c>
      <c r="E111" s="36">
        <v>0.434997011356844</v>
      </c>
      <c r="F111" s="37"/>
      <c r="G111" s="38"/>
      <c r="H111" s="35">
        <v>8673</v>
      </c>
      <c r="I111" s="36">
        <v>0.4320083682008368</v>
      </c>
      <c r="J111" s="35">
        <v>1703</v>
      </c>
      <c r="K111" s="36">
        <v>0.08482765491133692</v>
      </c>
      <c r="L111" s="35">
        <v>259</v>
      </c>
      <c r="M111" s="36">
        <v>0.01290097629009763</v>
      </c>
      <c r="N111" s="37"/>
      <c r="O111" s="38"/>
      <c r="P111" s="35">
        <v>119</v>
      </c>
      <c r="Q111" s="36">
        <v>0.005927475592747559</v>
      </c>
      <c r="R111" s="49">
        <v>19</v>
      </c>
      <c r="S111" s="36">
        <v>0.000946403666068938</v>
      </c>
      <c r="T111" s="49">
        <v>570</v>
      </c>
      <c r="U111" s="36">
        <v>0.02839210998206814</v>
      </c>
      <c r="V111" s="39">
        <v>20076</v>
      </c>
      <c r="W111" s="35"/>
      <c r="X111" s="35"/>
      <c r="Y111" s="49" t="s">
        <v>28</v>
      </c>
      <c r="Z111" s="35">
        <v>378</v>
      </c>
      <c r="AA111" s="36">
        <v>0.01882845188284519</v>
      </c>
      <c r="AC111" s="41">
        <f>MAX(D111,H111,J111,Z111,R111,T111)</f>
        <v>8733</v>
      </c>
      <c r="AD111" s="42">
        <f>MAX(E111,I111,K111,AA111,S111,U111)</f>
        <v>0.434997011356844</v>
      </c>
      <c r="AF111"/>
      <c r="AG111"/>
      <c r="AH111"/>
    </row>
    <row r="112" spans="1:34" s="21" customFormat="1" ht="12.75">
      <c r="A112" s="51">
        <v>103</v>
      </c>
      <c r="B112" s="33" t="s">
        <v>119</v>
      </c>
      <c r="C112" s="34">
        <v>9536</v>
      </c>
      <c r="D112" s="35">
        <v>3308</v>
      </c>
      <c r="E112" s="36">
        <v>0.5004538577912254</v>
      </c>
      <c r="F112" s="37"/>
      <c r="G112" s="38"/>
      <c r="H112" s="35">
        <v>2424</v>
      </c>
      <c r="I112" s="36">
        <v>0.36671709531013613</v>
      </c>
      <c r="J112" s="35">
        <v>644</v>
      </c>
      <c r="K112" s="36">
        <v>0.09742813918305597</v>
      </c>
      <c r="L112" s="35">
        <v>34</v>
      </c>
      <c r="M112" s="36">
        <v>0.005143721633888048</v>
      </c>
      <c r="N112" s="37"/>
      <c r="O112" s="38"/>
      <c r="P112" s="35">
        <v>16</v>
      </c>
      <c r="Q112" s="36">
        <v>0.002420574886535552</v>
      </c>
      <c r="R112" s="49">
        <v>3</v>
      </c>
      <c r="S112" s="36">
        <v>0.000453857791225416</v>
      </c>
      <c r="T112" s="49">
        <v>181</v>
      </c>
      <c r="U112" s="36">
        <v>0.027382753403933435</v>
      </c>
      <c r="V112" s="39">
        <v>6610</v>
      </c>
      <c r="W112" s="35"/>
      <c r="X112" s="35"/>
      <c r="Y112" s="49" t="s">
        <v>28</v>
      </c>
      <c r="Z112" s="35">
        <v>50</v>
      </c>
      <c r="AA112" s="36">
        <v>0.007564296520423601</v>
      </c>
      <c r="AC112" s="41">
        <f>MAX(D112,H112,J112,Z112,R112,T112)</f>
        <v>3308</v>
      </c>
      <c r="AD112" s="42">
        <f>MAX(E112,I112,K112,AA112,S112,U112)</f>
        <v>0.5004538577912254</v>
      </c>
      <c r="AF112"/>
      <c r="AG112"/>
      <c r="AH112"/>
    </row>
    <row r="113" spans="1:34" s="21" customFormat="1" ht="12.75">
      <c r="A113" s="51">
        <v>104</v>
      </c>
      <c r="B113" s="33" t="s">
        <v>120</v>
      </c>
      <c r="C113" s="34">
        <v>29546</v>
      </c>
      <c r="D113" s="35">
        <v>3227</v>
      </c>
      <c r="E113" s="36">
        <v>0.20715111054050583</v>
      </c>
      <c r="F113" s="37"/>
      <c r="G113" s="38"/>
      <c r="H113" s="35">
        <v>3570</v>
      </c>
      <c r="I113" s="36">
        <v>0.22916934137886763</v>
      </c>
      <c r="J113" s="35">
        <v>5943</v>
      </c>
      <c r="K113" s="36">
        <v>0.3814995506483502</v>
      </c>
      <c r="L113" s="35">
        <v>1620</v>
      </c>
      <c r="M113" s="36">
        <v>0.1039928103736038</v>
      </c>
      <c r="N113" s="37"/>
      <c r="O113" s="38"/>
      <c r="P113" s="35">
        <v>853</v>
      </c>
      <c r="Q113" s="36">
        <v>0.054756708178200025</v>
      </c>
      <c r="R113" s="49">
        <v>9</v>
      </c>
      <c r="S113" s="36">
        <v>0.00057773783540891</v>
      </c>
      <c r="T113" s="49">
        <v>356</v>
      </c>
      <c r="U113" s="36">
        <v>0.02285274104506355</v>
      </c>
      <c r="V113" s="39">
        <v>15578</v>
      </c>
      <c r="W113" s="35"/>
      <c r="X113" s="35"/>
      <c r="Y113" s="49"/>
      <c r="Z113" s="37"/>
      <c r="AA113" s="38"/>
      <c r="AC113" s="41">
        <f>MAX(D113,H113,J113,L113,R113,P113,T113)</f>
        <v>5943</v>
      </c>
      <c r="AD113" s="42">
        <f>MAX(E113,I113,K113,M113,S113,Q113,U113)</f>
        <v>0.3814995506483502</v>
      </c>
      <c r="AF113"/>
      <c r="AG113"/>
      <c r="AH113"/>
    </row>
    <row r="114" spans="1:34" s="21" customFormat="1" ht="12.75">
      <c r="A114" s="51">
        <v>105</v>
      </c>
      <c r="B114" s="33" t="s">
        <v>179</v>
      </c>
      <c r="C114" s="34">
        <v>541036</v>
      </c>
      <c r="D114" s="35">
        <v>84845</v>
      </c>
      <c r="E114" s="36">
        <v>0.40323462176407127</v>
      </c>
      <c r="F114" s="37"/>
      <c r="G114" s="38"/>
      <c r="H114" s="35">
        <v>55857</v>
      </c>
      <c r="I114" s="36">
        <v>0.2654661590886408</v>
      </c>
      <c r="J114" s="35">
        <v>59464</v>
      </c>
      <c r="K114" s="36">
        <v>0.28260879896963564</v>
      </c>
      <c r="L114" s="35">
        <v>1192</v>
      </c>
      <c r="M114" s="36">
        <v>0.005665103060201225</v>
      </c>
      <c r="N114" s="37"/>
      <c r="O114" s="38"/>
      <c r="P114" s="35">
        <v>1652</v>
      </c>
      <c r="Q114" s="36">
        <v>0.007851300549876195</v>
      </c>
      <c r="R114" s="49">
        <v>243</v>
      </c>
      <c r="S114" s="36">
        <v>0.0011548825869369948</v>
      </c>
      <c r="T114" s="49">
        <v>4558</v>
      </c>
      <c r="U114" s="36">
        <v>0.021662365560735895</v>
      </c>
      <c r="V114" s="39">
        <v>210411</v>
      </c>
      <c r="W114" s="35">
        <v>2600</v>
      </c>
      <c r="X114" s="36">
        <v>0.012356768419902001</v>
      </c>
      <c r="Y114" s="49" t="s">
        <v>30</v>
      </c>
      <c r="Z114" s="35">
        <v>60656</v>
      </c>
      <c r="AA114" s="36">
        <v>0.2882739020298368</v>
      </c>
      <c r="AC114" s="41">
        <f>MAX(D114,H114,Z114,R114,P114,T114)</f>
        <v>84845</v>
      </c>
      <c r="AD114" s="42">
        <f>MAX(E114,I114,AA114,S114,Q114,U114)</f>
        <v>0.40323462176407127</v>
      </c>
      <c r="AF114"/>
      <c r="AG114"/>
      <c r="AH114"/>
    </row>
    <row r="115" spans="1:34" s="21" customFormat="1" ht="12.75">
      <c r="A115" s="52">
        <v>106</v>
      </c>
      <c r="B115" s="33" t="s">
        <v>121</v>
      </c>
      <c r="C115" s="34">
        <v>23784</v>
      </c>
      <c r="D115" s="35">
        <v>93</v>
      </c>
      <c r="E115" s="36">
        <v>0.006182277471249086</v>
      </c>
      <c r="F115" s="37"/>
      <c r="G115" s="38"/>
      <c r="H115" s="35">
        <v>3800</v>
      </c>
      <c r="I115" s="36">
        <v>0.25260918699727447</v>
      </c>
      <c r="J115" s="35">
        <v>5663</v>
      </c>
      <c r="K115" s="36">
        <v>0.37645416472778037</v>
      </c>
      <c r="L115" s="35">
        <v>4908</v>
      </c>
      <c r="M115" s="36">
        <v>0.3262647078375324</v>
      </c>
      <c r="N115" s="37"/>
      <c r="O115" s="38"/>
      <c r="P115" s="35">
        <v>12</v>
      </c>
      <c r="Q115" s="36">
        <v>0.0007977132220966563</v>
      </c>
      <c r="R115" s="49">
        <v>0</v>
      </c>
      <c r="S115" s="36">
        <v>0</v>
      </c>
      <c r="T115" s="49">
        <v>567</v>
      </c>
      <c r="U115" s="36">
        <v>0.037691949744067005</v>
      </c>
      <c r="V115" s="39">
        <v>15043</v>
      </c>
      <c r="W115" s="35"/>
      <c r="X115" s="35"/>
      <c r="Y115" s="49"/>
      <c r="Z115" s="37"/>
      <c r="AA115" s="38"/>
      <c r="AC115" s="41">
        <f>MAX(D115,H115,J115,L115,R115,P115,T115)</f>
        <v>5663</v>
      </c>
      <c r="AD115" s="42">
        <f>MAX(E115,I115,K115,M115,S115,Q115,U115)</f>
        <v>0.37645416472778037</v>
      </c>
      <c r="AF115"/>
      <c r="AG115"/>
      <c r="AH115"/>
    </row>
    <row r="116" spans="1:34" s="21" customFormat="1" ht="12.75">
      <c r="A116" s="51">
        <v>107</v>
      </c>
      <c r="B116" s="33" t="s">
        <v>122</v>
      </c>
      <c r="C116" s="34">
        <v>474700</v>
      </c>
      <c r="D116" s="35">
        <v>128139</v>
      </c>
      <c r="E116" s="36">
        <v>0.5244848842063902</v>
      </c>
      <c r="F116" s="37"/>
      <c r="G116" s="38"/>
      <c r="H116" s="35">
        <v>85778</v>
      </c>
      <c r="I116" s="36">
        <v>0.35109735831757494</v>
      </c>
      <c r="J116" s="35">
        <v>18510</v>
      </c>
      <c r="K116" s="36">
        <v>0.07576315724845895</v>
      </c>
      <c r="L116" s="35">
        <v>2581</v>
      </c>
      <c r="M116" s="36">
        <v>0.010564273844315103</v>
      </c>
      <c r="N116" s="37"/>
      <c r="O116" s="38"/>
      <c r="P116" s="35">
        <v>2720</v>
      </c>
      <c r="Q116" s="36">
        <v>0.011133213815008555</v>
      </c>
      <c r="R116" s="49">
        <v>305</v>
      </c>
      <c r="S116" s="36">
        <v>0.001248393460874121</v>
      </c>
      <c r="T116" s="49">
        <v>6281</v>
      </c>
      <c r="U116" s="36">
        <v>0.02570871910737821</v>
      </c>
      <c r="V116" s="39">
        <v>244314</v>
      </c>
      <c r="W116" s="35"/>
      <c r="X116" s="35"/>
      <c r="Y116" s="49" t="s">
        <v>28</v>
      </c>
      <c r="Z116" s="35">
        <v>5301</v>
      </c>
      <c r="AA116" s="36">
        <v>0.021697487659323656</v>
      </c>
      <c r="AC116" s="41">
        <f>MAX(D116,H116,J116,Z116,R116,T116)</f>
        <v>128139</v>
      </c>
      <c r="AD116" s="42">
        <f>MAX(E116,I116,K116,AA116,S116,U116)</f>
        <v>0.5244848842063902</v>
      </c>
      <c r="AF116"/>
      <c r="AG116"/>
      <c r="AH116"/>
    </row>
    <row r="117" spans="1:34" s="21" customFormat="1" ht="12.75">
      <c r="A117" s="51">
        <v>108</v>
      </c>
      <c r="B117" s="33" t="s">
        <v>123</v>
      </c>
      <c r="C117" s="34">
        <v>8299</v>
      </c>
      <c r="D117" s="35">
        <v>1707</v>
      </c>
      <c r="E117" s="36">
        <v>0.31990254872563717</v>
      </c>
      <c r="F117" s="37"/>
      <c r="G117" s="38"/>
      <c r="H117" s="35">
        <v>2074</v>
      </c>
      <c r="I117" s="36">
        <v>0.3886806596701649</v>
      </c>
      <c r="J117" s="35">
        <v>1039</v>
      </c>
      <c r="K117" s="36">
        <v>0.1947151424287856</v>
      </c>
      <c r="L117" s="35">
        <v>223</v>
      </c>
      <c r="M117" s="36">
        <v>0.04179160419790105</v>
      </c>
      <c r="N117" s="37"/>
      <c r="O117" s="38"/>
      <c r="P117" s="35">
        <v>162</v>
      </c>
      <c r="Q117" s="36">
        <v>0.030359820089955022</v>
      </c>
      <c r="R117" s="49">
        <v>0</v>
      </c>
      <c r="S117" s="36">
        <v>0</v>
      </c>
      <c r="T117" s="49">
        <v>131</v>
      </c>
      <c r="U117" s="36">
        <v>0.024550224887556222</v>
      </c>
      <c r="V117" s="39">
        <v>5336</v>
      </c>
      <c r="W117" s="35"/>
      <c r="X117" s="35"/>
      <c r="Y117" s="49" t="s">
        <v>30</v>
      </c>
      <c r="Z117" s="35">
        <v>1262</v>
      </c>
      <c r="AA117" s="36">
        <v>0.23650674662668666</v>
      </c>
      <c r="AC117" s="41">
        <f aca="true" t="shared" si="6" ref="AC117:AD119">MAX(D117,H117,Z117,R117,P117,T117)</f>
        <v>2074</v>
      </c>
      <c r="AD117" s="42">
        <f t="shared" si="6"/>
        <v>0.3886806596701649</v>
      </c>
      <c r="AF117"/>
      <c r="AG117"/>
      <c r="AH117"/>
    </row>
    <row r="118" spans="1:34" s="21" customFormat="1" ht="12.75">
      <c r="A118" s="51">
        <v>109</v>
      </c>
      <c r="B118" s="33" t="s">
        <v>124</v>
      </c>
      <c r="C118" s="34">
        <v>65179</v>
      </c>
      <c r="D118" s="35">
        <v>4168</v>
      </c>
      <c r="E118" s="36">
        <v>0.1327896011214477</v>
      </c>
      <c r="F118" s="37"/>
      <c r="G118" s="38"/>
      <c r="H118" s="35">
        <v>8265</v>
      </c>
      <c r="I118" s="36">
        <v>0.26331719128329295</v>
      </c>
      <c r="J118" s="35">
        <v>17590</v>
      </c>
      <c r="K118" s="36">
        <v>0.560405250414171</v>
      </c>
      <c r="L118" s="35">
        <v>310</v>
      </c>
      <c r="M118" s="36">
        <v>0.009876385879954123</v>
      </c>
      <c r="N118" s="37"/>
      <c r="O118" s="38"/>
      <c r="P118" s="37"/>
      <c r="Q118" s="38"/>
      <c r="R118" s="49">
        <v>26</v>
      </c>
      <c r="S118" s="36">
        <v>0.0008283420415445393</v>
      </c>
      <c r="T118" s="49">
        <v>1029</v>
      </c>
      <c r="U118" s="36">
        <v>0.03278322925958965</v>
      </c>
      <c r="V118" s="39">
        <v>31388</v>
      </c>
      <c r="W118" s="35"/>
      <c r="X118" s="35"/>
      <c r="Y118" s="49" t="s">
        <v>30</v>
      </c>
      <c r="Z118" s="35">
        <v>17900</v>
      </c>
      <c r="AA118" s="36">
        <v>0.5702816362941251</v>
      </c>
      <c r="AC118" s="41">
        <f t="shared" si="6"/>
        <v>17900</v>
      </c>
      <c r="AD118" s="42">
        <f t="shared" si="6"/>
        <v>0.5702816362941251</v>
      </c>
      <c r="AF118"/>
      <c r="AG118"/>
      <c r="AH118"/>
    </row>
    <row r="119" spans="1:34" s="21" customFormat="1" ht="12.75">
      <c r="A119" s="51">
        <v>110</v>
      </c>
      <c r="B119" s="33" t="s">
        <v>125</v>
      </c>
      <c r="C119" s="34">
        <v>281397</v>
      </c>
      <c r="D119" s="35">
        <v>16024</v>
      </c>
      <c r="E119" s="36">
        <v>0.14910207499767378</v>
      </c>
      <c r="F119" s="37"/>
      <c r="G119" s="38"/>
      <c r="H119" s="35">
        <v>36568</v>
      </c>
      <c r="I119" s="36">
        <v>0.34026239880896997</v>
      </c>
      <c r="J119" s="35">
        <v>48955</v>
      </c>
      <c r="K119" s="36">
        <v>0.4555224713873639</v>
      </c>
      <c r="L119" s="35">
        <v>1331</v>
      </c>
      <c r="M119" s="36">
        <v>0.012384851586489254</v>
      </c>
      <c r="N119" s="37"/>
      <c r="O119" s="38"/>
      <c r="P119" s="35">
        <v>1353</v>
      </c>
      <c r="Q119" s="36">
        <v>0.012589559877175025</v>
      </c>
      <c r="R119" s="49">
        <v>314</v>
      </c>
      <c r="S119" s="36">
        <v>0.0029217456034242115</v>
      </c>
      <c r="T119" s="49">
        <v>2925</v>
      </c>
      <c r="U119" s="36">
        <v>0.02721689773890388</v>
      </c>
      <c r="V119" s="39">
        <v>107470</v>
      </c>
      <c r="W119" s="35"/>
      <c r="X119" s="35"/>
      <c r="Y119" s="49" t="s">
        <v>30</v>
      </c>
      <c r="Z119" s="35">
        <v>50286</v>
      </c>
      <c r="AA119" s="36">
        <v>0.4679073229738532</v>
      </c>
      <c r="AC119" s="41">
        <f t="shared" si="6"/>
        <v>50286</v>
      </c>
      <c r="AD119" s="42">
        <f t="shared" si="6"/>
        <v>0.4679073229738532</v>
      </c>
      <c r="AF119"/>
      <c r="AG119"/>
      <c r="AH119"/>
    </row>
    <row r="120" spans="1:34" s="21" customFormat="1" ht="12.75">
      <c r="A120" s="51">
        <v>111</v>
      </c>
      <c r="B120" s="33" t="s">
        <v>180</v>
      </c>
      <c r="C120" s="34">
        <v>36591</v>
      </c>
      <c r="D120" s="35">
        <v>5730</v>
      </c>
      <c r="E120" s="36">
        <v>0.27058934642992066</v>
      </c>
      <c r="F120" s="37"/>
      <c r="G120" s="38"/>
      <c r="H120" s="35">
        <v>6609</v>
      </c>
      <c r="I120" s="36">
        <v>0.3120986021911598</v>
      </c>
      <c r="J120" s="35">
        <v>6510</v>
      </c>
      <c r="K120" s="36">
        <v>0.30742349829996224</v>
      </c>
      <c r="L120" s="35">
        <v>648</v>
      </c>
      <c r="M120" s="36">
        <v>0.03060068001511145</v>
      </c>
      <c r="N120" s="37"/>
      <c r="O120" s="38"/>
      <c r="P120" s="35">
        <v>788</v>
      </c>
      <c r="Q120" s="36">
        <v>0.037211938043067626</v>
      </c>
      <c r="R120" s="49">
        <v>32</v>
      </c>
      <c r="S120" s="36">
        <v>0.001511144692104269</v>
      </c>
      <c r="T120" s="49">
        <v>547</v>
      </c>
      <c r="U120" s="36">
        <v>0.025831129580657346</v>
      </c>
      <c r="V120" s="39">
        <v>21176</v>
      </c>
      <c r="W120" s="35">
        <v>312</v>
      </c>
      <c r="X120" s="36">
        <v>0.014733660748016623</v>
      </c>
      <c r="Y120" s="49"/>
      <c r="Z120" s="37"/>
      <c r="AA120" s="38"/>
      <c r="AC120" s="41">
        <f>MAX(D120,H120,J120,L120,R120,P120,T120)</f>
        <v>6609</v>
      </c>
      <c r="AD120" s="42">
        <f>MAX(E120,I120,K120,M120,S120,Q120,U120)</f>
        <v>0.3120986021911598</v>
      </c>
      <c r="AF120"/>
      <c r="AG120"/>
      <c r="AH120"/>
    </row>
    <row r="121" spans="1:34" s="21" customFormat="1" ht="12.75">
      <c r="A121" s="51">
        <v>112</v>
      </c>
      <c r="B121" s="33" t="s">
        <v>126</v>
      </c>
      <c r="C121" s="34">
        <v>22000</v>
      </c>
      <c r="D121" s="35">
        <v>4798</v>
      </c>
      <c r="E121" s="36">
        <v>0.3521467889908257</v>
      </c>
      <c r="F121" s="37"/>
      <c r="G121" s="38"/>
      <c r="H121" s="35">
        <v>4469</v>
      </c>
      <c r="I121" s="36">
        <v>0.328</v>
      </c>
      <c r="J121" s="35">
        <v>3104</v>
      </c>
      <c r="K121" s="36">
        <v>0.2278165137614679</v>
      </c>
      <c r="L121" s="35">
        <v>494</v>
      </c>
      <c r="M121" s="36">
        <v>0.03625688073394495</v>
      </c>
      <c r="N121" s="37"/>
      <c r="O121" s="38"/>
      <c r="P121" s="37"/>
      <c r="Q121" s="38"/>
      <c r="R121" s="49">
        <v>17</v>
      </c>
      <c r="S121" s="36">
        <v>0.0012477064220183486</v>
      </c>
      <c r="T121" s="49">
        <v>743</v>
      </c>
      <c r="U121" s="36">
        <v>0.05453211009174312</v>
      </c>
      <c r="V121" s="39">
        <v>13625</v>
      </c>
      <c r="W121" s="35"/>
      <c r="X121" s="35"/>
      <c r="Y121" s="49" t="s">
        <v>127</v>
      </c>
      <c r="Z121" s="35">
        <v>5292</v>
      </c>
      <c r="AA121" s="36">
        <v>0.38840366972477064</v>
      </c>
      <c r="AC121" s="41">
        <f>MAX(H121,J121,Z121,R121,P121,T121)</f>
        <v>5292</v>
      </c>
      <c r="AD121" s="42">
        <f>MAX(I121,K121,AA121,S121,Q121,U121)</f>
        <v>0.38840366972477064</v>
      </c>
      <c r="AF121"/>
      <c r="AG121"/>
      <c r="AH121"/>
    </row>
    <row r="122" spans="1:34" s="21" customFormat="1" ht="12.75">
      <c r="A122" s="51">
        <v>113</v>
      </c>
      <c r="B122" s="33" t="s">
        <v>128</v>
      </c>
      <c r="C122" s="34">
        <v>22357</v>
      </c>
      <c r="D122" s="35">
        <v>5551</v>
      </c>
      <c r="E122" s="36">
        <v>0.3823792794654543</v>
      </c>
      <c r="F122" s="37"/>
      <c r="G122" s="38"/>
      <c r="H122" s="35">
        <v>6239</v>
      </c>
      <c r="I122" s="36">
        <v>0.42977199145829026</v>
      </c>
      <c r="J122" s="35">
        <v>1185</v>
      </c>
      <c r="K122" s="36">
        <v>0.0816284356271957</v>
      </c>
      <c r="L122" s="35">
        <v>798</v>
      </c>
      <c r="M122" s="36">
        <v>0.05497003513122546</v>
      </c>
      <c r="N122" s="37"/>
      <c r="O122" s="38"/>
      <c r="P122" s="35">
        <v>194</v>
      </c>
      <c r="Q122" s="36">
        <v>0.013363642625886891</v>
      </c>
      <c r="R122" s="49">
        <v>11</v>
      </c>
      <c r="S122" s="36">
        <v>0.0007577323138389475</v>
      </c>
      <c r="T122" s="49">
        <v>539</v>
      </c>
      <c r="U122" s="36">
        <v>0.03712888337810843</v>
      </c>
      <c r="V122" s="39">
        <v>14517</v>
      </c>
      <c r="W122" s="35"/>
      <c r="X122" s="35"/>
      <c r="Y122" s="49" t="s">
        <v>34</v>
      </c>
      <c r="Z122" s="35">
        <v>2177</v>
      </c>
      <c r="AA122" s="36">
        <v>0.14996211338430807</v>
      </c>
      <c r="AC122" s="41">
        <f>MAX(D122,H122,R122,Z122,T122)</f>
        <v>6239</v>
      </c>
      <c r="AD122" s="42">
        <f>MAX(E122,I122,S122,AA122,U122)</f>
        <v>0.42977199145829026</v>
      </c>
      <c r="AF122"/>
      <c r="AG122"/>
      <c r="AH122"/>
    </row>
    <row r="123" spans="1:34" s="21" customFormat="1" ht="12.75">
      <c r="A123" s="51">
        <v>114</v>
      </c>
      <c r="B123" s="33" t="s">
        <v>129</v>
      </c>
      <c r="C123" s="34">
        <v>28936</v>
      </c>
      <c r="D123" s="35">
        <v>2488</v>
      </c>
      <c r="E123" s="36">
        <v>0.14699279215408248</v>
      </c>
      <c r="F123" s="37"/>
      <c r="G123" s="38"/>
      <c r="H123" s="35">
        <v>5064</v>
      </c>
      <c r="I123" s="36">
        <v>0.2991846862814605</v>
      </c>
      <c r="J123" s="35">
        <v>3996</v>
      </c>
      <c r="K123" s="36">
        <v>0.23608649415101027</v>
      </c>
      <c r="L123" s="35">
        <v>181</v>
      </c>
      <c r="M123" s="36">
        <v>0.010693607467801016</v>
      </c>
      <c r="N123" s="37"/>
      <c r="O123" s="38"/>
      <c r="P123" s="35">
        <v>4363</v>
      </c>
      <c r="Q123" s="36">
        <v>0.25776911260782226</v>
      </c>
      <c r="R123" s="49">
        <v>12</v>
      </c>
      <c r="S123" s="36">
        <v>0.0007089684509039348</v>
      </c>
      <c r="T123" s="49">
        <v>822</v>
      </c>
      <c r="U123" s="36">
        <v>0.04856433888691953</v>
      </c>
      <c r="V123" s="39">
        <v>16926</v>
      </c>
      <c r="W123" s="35"/>
      <c r="X123" s="35"/>
      <c r="Y123" s="49" t="s">
        <v>30</v>
      </c>
      <c r="Z123" s="35">
        <v>4177</v>
      </c>
      <c r="AA123" s="36">
        <v>0.2467801016188113</v>
      </c>
      <c r="AC123" s="41">
        <f>MAX(D123,H123,Z123,R123,P123,T123)</f>
        <v>5064</v>
      </c>
      <c r="AD123" s="42">
        <f>MAX(E123,I123,AA123,S123,Q123,U123)</f>
        <v>0.2991846862814605</v>
      </c>
      <c r="AF123"/>
      <c r="AG123"/>
      <c r="AH123"/>
    </row>
    <row r="124" spans="1:34" s="21" customFormat="1" ht="12.75">
      <c r="A124" s="51">
        <v>115</v>
      </c>
      <c r="B124" s="33" t="s">
        <v>130</v>
      </c>
      <c r="C124" s="34">
        <v>39909</v>
      </c>
      <c r="D124" s="35">
        <v>2492</v>
      </c>
      <c r="E124" s="36">
        <v>0.11068176771041528</v>
      </c>
      <c r="F124" s="37"/>
      <c r="G124" s="38"/>
      <c r="H124" s="35">
        <v>9661</v>
      </c>
      <c r="I124" s="36">
        <v>0.42909171663335555</v>
      </c>
      <c r="J124" s="35">
        <v>7782</v>
      </c>
      <c r="K124" s="36">
        <v>0.3456362425049967</v>
      </c>
      <c r="L124" s="35">
        <v>867</v>
      </c>
      <c r="M124" s="36">
        <v>0.038507661558960696</v>
      </c>
      <c r="N124" s="37"/>
      <c r="O124" s="38"/>
      <c r="P124" s="35">
        <v>182</v>
      </c>
      <c r="Q124" s="36">
        <v>0.008083499888962913</v>
      </c>
      <c r="R124" s="49">
        <v>28</v>
      </c>
      <c r="S124" s="36">
        <v>0.001243615367532756</v>
      </c>
      <c r="T124" s="49">
        <v>1503</v>
      </c>
      <c r="U124" s="36">
        <v>0.06675549633577615</v>
      </c>
      <c r="V124" s="39">
        <v>22515</v>
      </c>
      <c r="W124" s="35"/>
      <c r="X124" s="35"/>
      <c r="Y124" s="49"/>
      <c r="Z124" s="37"/>
      <c r="AA124" s="38"/>
      <c r="AC124" s="41">
        <f>MAX(D124,H124,J124,L124,R124,P124,T124)</f>
        <v>9661</v>
      </c>
      <c r="AD124" s="42">
        <f>MAX(E124,I124,K124,M124,S124,Q124,U124)</f>
        <v>0.42909171663335555</v>
      </c>
      <c r="AF124"/>
      <c r="AG124"/>
      <c r="AH124"/>
    </row>
    <row r="125" spans="1:34" s="21" customFormat="1" ht="12.75">
      <c r="A125" s="51">
        <v>116</v>
      </c>
      <c r="B125" s="33" t="s">
        <v>131</v>
      </c>
      <c r="C125" s="34">
        <v>28753</v>
      </c>
      <c r="D125" s="35">
        <v>4597</v>
      </c>
      <c r="E125" s="36">
        <v>0.2648041474654378</v>
      </c>
      <c r="F125" s="37"/>
      <c r="G125" s="38"/>
      <c r="H125" s="35">
        <v>5074</v>
      </c>
      <c r="I125" s="36">
        <v>0.2922811059907834</v>
      </c>
      <c r="J125" s="35">
        <v>6116</v>
      </c>
      <c r="K125" s="36">
        <v>0.3523041474654378</v>
      </c>
      <c r="L125" s="35">
        <v>855</v>
      </c>
      <c r="M125" s="36">
        <v>0.04925115207373272</v>
      </c>
      <c r="N125" s="37"/>
      <c r="O125" s="38"/>
      <c r="P125" s="35">
        <v>199</v>
      </c>
      <c r="Q125" s="36">
        <v>0.011463133640552995</v>
      </c>
      <c r="R125" s="49">
        <v>8</v>
      </c>
      <c r="S125" s="36">
        <v>0.0004608294930875576</v>
      </c>
      <c r="T125" s="49">
        <v>511</v>
      </c>
      <c r="U125" s="36">
        <v>0.02943548387096774</v>
      </c>
      <c r="V125" s="39">
        <v>17360</v>
      </c>
      <c r="W125" s="35"/>
      <c r="X125" s="35"/>
      <c r="Y125" s="49" t="s">
        <v>132</v>
      </c>
      <c r="Z125" s="35">
        <v>4796</v>
      </c>
      <c r="AA125" s="36">
        <v>0.2762672811059908</v>
      </c>
      <c r="AC125" s="41">
        <f>MAX(H125,J125,L125,R125,Z125,T125)</f>
        <v>6116</v>
      </c>
      <c r="AD125" s="42">
        <f>MAX(I125,K125,M125,S125,AA125,U125)</f>
        <v>0.3523041474654378</v>
      </c>
      <c r="AF125"/>
      <c r="AG125"/>
      <c r="AH125"/>
    </row>
    <row r="126" spans="1:34" s="53" customFormat="1" ht="12.75">
      <c r="A126" s="51">
        <v>117</v>
      </c>
      <c r="B126" s="33" t="s">
        <v>133</v>
      </c>
      <c r="C126" s="34">
        <v>2346</v>
      </c>
      <c r="D126" s="35">
        <v>633</v>
      </c>
      <c r="E126" s="36">
        <v>0.3570219966159052</v>
      </c>
      <c r="F126" s="37"/>
      <c r="G126" s="38"/>
      <c r="H126" s="35">
        <v>593</v>
      </c>
      <c r="I126" s="36">
        <v>0.3344613649182177</v>
      </c>
      <c r="J126" s="35">
        <v>465</v>
      </c>
      <c r="K126" s="36">
        <v>0.2622673434856176</v>
      </c>
      <c r="L126" s="35">
        <v>43</v>
      </c>
      <c r="M126" s="36">
        <v>0.024252679075014102</v>
      </c>
      <c r="N126" s="37"/>
      <c r="O126" s="38"/>
      <c r="P126" s="37"/>
      <c r="Q126" s="38"/>
      <c r="R126" s="49">
        <v>0</v>
      </c>
      <c r="S126" s="36">
        <v>0</v>
      </c>
      <c r="T126" s="49">
        <v>39</v>
      </c>
      <c r="U126" s="36">
        <v>0.021996615905245348</v>
      </c>
      <c r="V126" s="39">
        <v>1773</v>
      </c>
      <c r="W126" s="35"/>
      <c r="X126" s="35"/>
      <c r="Y126" s="49"/>
      <c r="Z126" s="37"/>
      <c r="AA126" s="38"/>
      <c r="AC126" s="41">
        <f>MAX(D126,H126,J126,L126,R126,P126,T126)</f>
        <v>633</v>
      </c>
      <c r="AD126" s="42">
        <f>MAX(E126,I126,K126,M126,S126,Q126,U126)</f>
        <v>0.3570219966159052</v>
      </c>
      <c r="AF126"/>
      <c r="AG126"/>
      <c r="AH126"/>
    </row>
    <row r="127" spans="1:34" s="21" customFormat="1" ht="12.75">
      <c r="A127" s="51">
        <v>118</v>
      </c>
      <c r="B127" s="33" t="s">
        <v>134</v>
      </c>
      <c r="C127" s="34">
        <v>9343</v>
      </c>
      <c r="D127" s="35">
        <v>595</v>
      </c>
      <c r="E127" s="36">
        <v>0.10310171547392133</v>
      </c>
      <c r="F127" s="37"/>
      <c r="G127" s="38"/>
      <c r="H127" s="35">
        <v>2248</v>
      </c>
      <c r="I127" s="36">
        <v>0.38953387627794145</v>
      </c>
      <c r="J127" s="35">
        <v>1197</v>
      </c>
      <c r="K127" s="36">
        <v>0.2074163923063594</v>
      </c>
      <c r="L127" s="35">
        <v>132</v>
      </c>
      <c r="M127" s="36">
        <v>0.022872985617743893</v>
      </c>
      <c r="N127" s="37"/>
      <c r="O127" s="38"/>
      <c r="P127" s="35">
        <v>1376</v>
      </c>
      <c r="Q127" s="36">
        <v>0.23843354704557268</v>
      </c>
      <c r="R127" s="49">
        <v>3</v>
      </c>
      <c r="S127" s="36">
        <v>0.0005198405822214521</v>
      </c>
      <c r="T127" s="49">
        <v>220</v>
      </c>
      <c r="U127" s="36">
        <v>0.03812164269623982</v>
      </c>
      <c r="V127" s="39">
        <v>5771</v>
      </c>
      <c r="W127" s="35"/>
      <c r="X127" s="35"/>
      <c r="Y127" s="49" t="s">
        <v>30</v>
      </c>
      <c r="Z127" s="35">
        <v>1329</v>
      </c>
      <c r="AA127" s="36">
        <v>0.23028937792410328</v>
      </c>
      <c r="AC127" s="41">
        <f>MAX(D127,H127,Z127,R127,P127,T127)</f>
        <v>2248</v>
      </c>
      <c r="AD127" s="42">
        <f>MAX(E127,I127,AA127,S127,Q127,U127)</f>
        <v>0.38953387627794145</v>
      </c>
      <c r="AF127"/>
      <c r="AG127"/>
      <c r="AH127"/>
    </row>
    <row r="128" spans="1:34" s="21" customFormat="1" ht="12.75">
      <c r="A128" s="51">
        <v>119</v>
      </c>
      <c r="B128" s="33" t="s">
        <v>181</v>
      </c>
      <c r="C128" s="34">
        <v>80298</v>
      </c>
      <c r="D128" s="35">
        <v>11605</v>
      </c>
      <c r="E128" s="36">
        <v>0.28791525045277494</v>
      </c>
      <c r="F128" s="37"/>
      <c r="G128" s="38"/>
      <c r="H128" s="35">
        <v>11348</v>
      </c>
      <c r="I128" s="36">
        <v>0.28153918674175704</v>
      </c>
      <c r="J128" s="35">
        <v>5244</v>
      </c>
      <c r="K128" s="36">
        <v>0.13010147120847496</v>
      </c>
      <c r="L128" s="35">
        <v>7843</v>
      </c>
      <c r="M128" s="36">
        <v>0.19458158632495595</v>
      </c>
      <c r="N128" s="37"/>
      <c r="O128" s="38"/>
      <c r="P128" s="35">
        <v>2050</v>
      </c>
      <c r="Q128" s="36">
        <v>0.050859652169598334</v>
      </c>
      <c r="R128" s="49">
        <v>51</v>
      </c>
      <c r="S128" s="36">
        <v>0.0012652889076339097</v>
      </c>
      <c r="T128" s="49">
        <v>1600</v>
      </c>
      <c r="U128" s="36">
        <v>0.03969533827871089</v>
      </c>
      <c r="V128" s="39">
        <v>40307</v>
      </c>
      <c r="W128" s="35">
        <v>566</v>
      </c>
      <c r="X128" s="36">
        <v>0.014042225916093979</v>
      </c>
      <c r="Y128" s="49"/>
      <c r="Z128" s="37"/>
      <c r="AA128" s="38"/>
      <c r="AC128" s="41">
        <f>MAX(D128,H128,J128,L128,R128,P128,T128)</f>
        <v>11605</v>
      </c>
      <c r="AD128" s="42">
        <f>MAX(E128,I128,K128,M128,S128,Q128,U128)</f>
        <v>0.28791525045277494</v>
      </c>
      <c r="AF128"/>
      <c r="AG128"/>
      <c r="AH128"/>
    </row>
    <row r="129" spans="1:34" s="21" customFormat="1" ht="12.75">
      <c r="A129" s="51">
        <v>120</v>
      </c>
      <c r="B129" s="33" t="s">
        <v>135</v>
      </c>
      <c r="C129" s="34">
        <v>8931</v>
      </c>
      <c r="D129" s="35">
        <v>1858</v>
      </c>
      <c r="E129" s="36">
        <v>0.34211010863561037</v>
      </c>
      <c r="F129" s="37"/>
      <c r="G129" s="38"/>
      <c r="H129" s="35">
        <v>1871</v>
      </c>
      <c r="I129" s="36">
        <v>0.3445037746271405</v>
      </c>
      <c r="J129" s="35">
        <v>1491</v>
      </c>
      <c r="K129" s="36">
        <v>0.2745350764131836</v>
      </c>
      <c r="L129" s="35">
        <v>26</v>
      </c>
      <c r="M129" s="36">
        <v>0.00478733198306021</v>
      </c>
      <c r="N129" s="37"/>
      <c r="O129" s="38"/>
      <c r="P129" s="35">
        <v>10</v>
      </c>
      <c r="Q129" s="36">
        <v>0.0018412815319462346</v>
      </c>
      <c r="R129" s="49">
        <v>0</v>
      </c>
      <c r="S129" s="36">
        <v>0</v>
      </c>
      <c r="T129" s="49">
        <v>175</v>
      </c>
      <c r="U129" s="36">
        <v>0.0322224268090591</v>
      </c>
      <c r="V129" s="39">
        <v>5431</v>
      </c>
      <c r="W129" s="35"/>
      <c r="X129" s="35"/>
      <c r="Y129" s="49" t="s">
        <v>28</v>
      </c>
      <c r="Z129" s="35">
        <v>36</v>
      </c>
      <c r="AA129" s="36">
        <v>0.006628613515006445</v>
      </c>
      <c r="AC129" s="41">
        <f>MAX(D129,H129,J129,Z129,R129,T129)</f>
        <v>1871</v>
      </c>
      <c r="AD129" s="42">
        <f>MAX(E129,I129,K129,AA129,S129,U129)</f>
        <v>0.3445037746271405</v>
      </c>
      <c r="AF129"/>
      <c r="AG129"/>
      <c r="AH129"/>
    </row>
    <row r="130" spans="1:34" s="21" customFormat="1" ht="12.75">
      <c r="A130" s="51">
        <v>121</v>
      </c>
      <c r="B130" s="33" t="s">
        <v>136</v>
      </c>
      <c r="C130" s="34">
        <v>72161</v>
      </c>
      <c r="D130" s="35">
        <v>6099</v>
      </c>
      <c r="E130" s="36">
        <v>0.21328157784305496</v>
      </c>
      <c r="F130" s="37"/>
      <c r="G130" s="38"/>
      <c r="H130" s="35">
        <v>13815</v>
      </c>
      <c r="I130" s="36">
        <v>0.4831095258078053</v>
      </c>
      <c r="J130" s="35">
        <v>6135</v>
      </c>
      <c r="K130" s="36">
        <v>0.21454049517415022</v>
      </c>
      <c r="L130" s="35">
        <v>233</v>
      </c>
      <c r="M130" s="36">
        <v>0.00814799272625542</v>
      </c>
      <c r="N130" s="37"/>
      <c r="O130" s="38"/>
      <c r="P130" s="35">
        <v>1591</v>
      </c>
      <c r="Q130" s="36">
        <v>0.05563715204923766</v>
      </c>
      <c r="R130" s="49">
        <v>31</v>
      </c>
      <c r="S130" s="36">
        <v>0.0010840677017764722</v>
      </c>
      <c r="T130" s="49">
        <v>692</v>
      </c>
      <c r="U130" s="36">
        <v>0.02419918869771996</v>
      </c>
      <c r="V130" s="39">
        <v>28596</v>
      </c>
      <c r="W130" s="35"/>
      <c r="X130" s="35"/>
      <c r="Y130" s="49"/>
      <c r="Z130" s="37"/>
      <c r="AA130" s="38"/>
      <c r="AC130" s="41">
        <f>MAX(D130,H130,J130,L130,R130,P130,T130)</f>
        <v>13815</v>
      </c>
      <c r="AD130" s="42">
        <f>MAX(E130,I130,K130,M130,S130,Q130,U130)</f>
        <v>0.4831095258078053</v>
      </c>
      <c r="AF130"/>
      <c r="AG130"/>
      <c r="AH130"/>
    </row>
    <row r="131" spans="1:34" s="21" customFormat="1" ht="12.75">
      <c r="A131" s="51">
        <v>122</v>
      </c>
      <c r="B131" s="33" t="s">
        <v>137</v>
      </c>
      <c r="C131" s="34">
        <v>203108</v>
      </c>
      <c r="D131" s="35">
        <v>12751</v>
      </c>
      <c r="E131" s="36">
        <v>0.17512944828249255</v>
      </c>
      <c r="F131" s="37"/>
      <c r="G131" s="38"/>
      <c r="H131" s="35">
        <v>20609</v>
      </c>
      <c r="I131" s="36">
        <v>0.28305566619511324</v>
      </c>
      <c r="J131" s="35">
        <v>33954</v>
      </c>
      <c r="K131" s="36">
        <v>0.46634344655193727</v>
      </c>
      <c r="L131" s="35">
        <v>1526</v>
      </c>
      <c r="M131" s="36">
        <v>0.02095894738287849</v>
      </c>
      <c r="N131" s="37"/>
      <c r="O131" s="38"/>
      <c r="P131" s="35">
        <v>1262</v>
      </c>
      <c r="Q131" s="36">
        <v>0.017333022016508947</v>
      </c>
      <c r="R131" s="49">
        <v>117</v>
      </c>
      <c r="S131" s="36">
        <v>0.001606944196459229</v>
      </c>
      <c r="T131" s="49">
        <v>2590</v>
      </c>
      <c r="U131" s="36">
        <v>0.03557252537461028</v>
      </c>
      <c r="V131" s="39">
        <v>72809</v>
      </c>
      <c r="W131" s="35"/>
      <c r="X131" s="35"/>
      <c r="Y131" s="49" t="s">
        <v>127</v>
      </c>
      <c r="Z131" s="35">
        <v>14277</v>
      </c>
      <c r="AA131" s="36">
        <v>0.19608839566537103</v>
      </c>
      <c r="AC131" s="41">
        <f>MAX(H131,J131,Z131,R131,P131,T131)</f>
        <v>33954</v>
      </c>
      <c r="AD131" s="42">
        <f>MAX(I131,K131,AA131,S131,Q131,U131)</f>
        <v>0.46634344655193727</v>
      </c>
      <c r="AF131"/>
      <c r="AG131"/>
      <c r="AH131"/>
    </row>
    <row r="132" spans="1:34" s="21" customFormat="1" ht="12.75">
      <c r="A132" s="51">
        <v>123</v>
      </c>
      <c r="B132" s="33" t="s">
        <v>138</v>
      </c>
      <c r="C132" s="34">
        <v>19037</v>
      </c>
      <c r="D132" s="35">
        <v>549</v>
      </c>
      <c r="E132" s="36">
        <v>0.05079570688378979</v>
      </c>
      <c r="F132" s="37"/>
      <c r="G132" s="38"/>
      <c r="H132" s="35">
        <v>5299</v>
      </c>
      <c r="I132" s="36">
        <v>0.49028497409326427</v>
      </c>
      <c r="J132" s="35">
        <v>4385</v>
      </c>
      <c r="K132" s="36">
        <v>0.4057179866765359</v>
      </c>
      <c r="L132" s="35">
        <v>119</v>
      </c>
      <c r="M132" s="36">
        <v>0.011010362694300517</v>
      </c>
      <c r="N132" s="37"/>
      <c r="O132" s="38"/>
      <c r="P132" s="35">
        <v>71</v>
      </c>
      <c r="Q132" s="36">
        <v>0.006569207994078461</v>
      </c>
      <c r="R132" s="49">
        <v>8</v>
      </c>
      <c r="S132" s="36">
        <v>0.0007401924500370096</v>
      </c>
      <c r="T132" s="49">
        <v>377</v>
      </c>
      <c r="U132" s="36">
        <v>0.03488156920799408</v>
      </c>
      <c r="V132" s="39">
        <v>10808</v>
      </c>
      <c r="W132" s="35"/>
      <c r="X132" s="35"/>
      <c r="Y132" s="49"/>
      <c r="Z132" s="37"/>
      <c r="AA132" s="38"/>
      <c r="AC132" s="41">
        <f>MAX(D132,H132,J132,L132,R132,P132,T132)</f>
        <v>5299</v>
      </c>
      <c r="AD132" s="42">
        <f>MAX(E132,I132,K132,M132,S132,Q132,U132)</f>
        <v>0.49028497409326427</v>
      </c>
      <c r="AF132"/>
      <c r="AG132"/>
      <c r="AH132"/>
    </row>
    <row r="133" spans="1:34" s="21" customFormat="1" ht="12.75">
      <c r="A133" s="54">
        <v>124</v>
      </c>
      <c r="B133" s="44" t="s">
        <v>139</v>
      </c>
      <c r="C133" s="45">
        <v>40433</v>
      </c>
      <c r="D133" s="35">
        <v>9509</v>
      </c>
      <c r="E133" s="36">
        <v>0.4189909671733862</v>
      </c>
      <c r="F133" s="37"/>
      <c r="G133" s="38"/>
      <c r="H133" s="35">
        <v>6685</v>
      </c>
      <c r="I133" s="36">
        <v>0.2945582727473012</v>
      </c>
      <c r="J133" s="35">
        <v>3777</v>
      </c>
      <c r="K133" s="36">
        <v>0.16642432253800396</v>
      </c>
      <c r="L133" s="35">
        <v>267</v>
      </c>
      <c r="M133" s="36">
        <v>0.011764705882352941</v>
      </c>
      <c r="N133" s="37"/>
      <c r="O133" s="38"/>
      <c r="P133" s="35">
        <v>1040</v>
      </c>
      <c r="Q133" s="36">
        <v>0.04582507160167438</v>
      </c>
      <c r="R133" s="49">
        <v>57</v>
      </c>
      <c r="S133" s="36">
        <v>0.002511566424322538</v>
      </c>
      <c r="T133" s="49">
        <v>1360</v>
      </c>
      <c r="U133" s="36">
        <v>0.0599250936329588</v>
      </c>
      <c r="V133" s="39">
        <v>22695</v>
      </c>
      <c r="W133" s="35"/>
      <c r="X133" s="35"/>
      <c r="Y133" s="49"/>
      <c r="Z133" s="37"/>
      <c r="AA133" s="38"/>
      <c r="AC133" s="41">
        <f>MAX(D133,H133,J133,L133,R133,P133,T133)</f>
        <v>9509</v>
      </c>
      <c r="AD133" s="42">
        <f>MAX(E133,I133,K133,M133,S133,Q133,U133)</f>
        <v>0.4189909671733862</v>
      </c>
      <c r="AF133"/>
      <c r="AG133"/>
      <c r="AH133"/>
    </row>
    <row r="134" spans="1:34" s="21" customFormat="1" ht="12.75">
      <c r="A134" s="51">
        <v>125</v>
      </c>
      <c r="B134" s="33" t="s">
        <v>140</v>
      </c>
      <c r="C134" s="34">
        <v>4278</v>
      </c>
      <c r="D134" s="35">
        <v>654</v>
      </c>
      <c r="E134" s="36">
        <v>0.22963483146067415</v>
      </c>
      <c r="F134" s="37"/>
      <c r="G134" s="38"/>
      <c r="H134" s="35">
        <v>730</v>
      </c>
      <c r="I134" s="36">
        <v>0.2563202247191011</v>
      </c>
      <c r="J134" s="35">
        <v>337</v>
      </c>
      <c r="K134" s="36">
        <v>0.11832865168539326</v>
      </c>
      <c r="L134" s="35">
        <v>22</v>
      </c>
      <c r="M134" s="36">
        <v>0.007724719101123595</v>
      </c>
      <c r="N134" s="37"/>
      <c r="O134" s="38"/>
      <c r="P134" s="35">
        <v>871</v>
      </c>
      <c r="Q134" s="36">
        <v>0.30582865168539325</v>
      </c>
      <c r="R134" s="49">
        <v>151</v>
      </c>
      <c r="S134" s="36">
        <v>0.05301966292134831</v>
      </c>
      <c r="T134" s="49">
        <v>83</v>
      </c>
      <c r="U134" s="36">
        <v>0.02914325842696629</v>
      </c>
      <c r="V134" s="39">
        <v>2848</v>
      </c>
      <c r="W134" s="35"/>
      <c r="X134" s="35"/>
      <c r="Y134" s="49" t="s">
        <v>28</v>
      </c>
      <c r="Z134" s="35">
        <v>893</v>
      </c>
      <c r="AA134" s="36">
        <v>0.31355337078651685</v>
      </c>
      <c r="AC134" s="41">
        <f>MAX(D134,H134,J134,Z134,R134,T134)</f>
        <v>893</v>
      </c>
      <c r="AD134" s="42">
        <f>MAX(E134,I134,K134,AA134,S134,U134)</f>
        <v>0.31355337078651685</v>
      </c>
      <c r="AF134"/>
      <c r="AG134"/>
      <c r="AH134"/>
    </row>
    <row r="135" s="55" customFormat="1" ht="15.75" customHeight="1"/>
    <row r="136" spans="1:28" ht="7.5" customHeight="1">
      <c r="A136" s="56"/>
      <c r="B136" s="57"/>
      <c r="C136" s="58"/>
      <c r="D136" s="58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60"/>
    </row>
    <row r="137" spans="1:28" ht="12.75">
      <c r="A137" t="s">
        <v>141</v>
      </c>
      <c r="C137" s="61"/>
      <c r="D137" s="61"/>
      <c r="E137" s="59"/>
      <c r="F137" s="59"/>
      <c r="G137" s="59"/>
      <c r="H137" s="59"/>
      <c r="I137" s="59"/>
      <c r="J137" s="59"/>
      <c r="K137" s="59"/>
      <c r="L137" s="59"/>
      <c r="M137" s="62"/>
      <c r="N137" s="62"/>
      <c r="O137" s="62"/>
      <c r="P137" s="58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60"/>
    </row>
    <row r="138" spans="3:28" ht="12.75">
      <c r="C138" s="63"/>
      <c r="D138" s="58" t="s">
        <v>142</v>
      </c>
      <c r="E138" s="59"/>
      <c r="F138" s="59"/>
      <c r="G138" s="59"/>
      <c r="H138" s="59"/>
      <c r="I138" s="59"/>
      <c r="J138" s="59"/>
      <c r="K138" s="59"/>
      <c r="L138" s="59"/>
      <c r="M138" s="62"/>
      <c r="N138" s="62"/>
      <c r="O138" s="62"/>
      <c r="P138" s="58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60"/>
    </row>
    <row r="139" spans="3:28" ht="12.75">
      <c r="C139" t="s">
        <v>184</v>
      </c>
      <c r="D139" s="58"/>
      <c r="E139" s="59"/>
      <c r="F139" s="59"/>
      <c r="G139" s="59"/>
      <c r="H139" s="59"/>
      <c r="I139" s="59"/>
      <c r="J139" s="59"/>
      <c r="K139" s="59"/>
      <c r="L139" s="59"/>
      <c r="M139" s="62"/>
      <c r="N139" s="62"/>
      <c r="O139" s="62"/>
      <c r="P139" s="58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</row>
    <row r="140" spans="3:28" ht="12.75">
      <c r="C140" t="s">
        <v>185</v>
      </c>
      <c r="D140" s="58"/>
      <c r="E140" s="59"/>
      <c r="F140" s="59"/>
      <c r="G140" s="59"/>
      <c r="H140" s="59"/>
      <c r="I140" s="59"/>
      <c r="J140" s="59"/>
      <c r="K140" s="59"/>
      <c r="L140" s="59"/>
      <c r="M140" s="62"/>
      <c r="N140" s="62"/>
      <c r="O140" s="62"/>
      <c r="P140" s="58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60"/>
    </row>
    <row r="141" spans="2:8" ht="12.75">
      <c r="B141" t="s">
        <v>143</v>
      </c>
      <c r="H141" s="48"/>
    </row>
    <row r="142" ht="12.75">
      <c r="B142" t="s">
        <v>144</v>
      </c>
    </row>
    <row r="143" spans="1:28" s="66" customFormat="1" ht="12.75">
      <c r="A143"/>
      <c r="B143" s="65" t="s">
        <v>145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64"/>
    </row>
    <row r="144" ht="12.75">
      <c r="B144" t="s">
        <v>146</v>
      </c>
    </row>
    <row r="145" ht="12.75">
      <c r="B145" t="s">
        <v>147</v>
      </c>
    </row>
    <row r="146" ht="12.75">
      <c r="B146" t="s">
        <v>148</v>
      </c>
    </row>
    <row r="147" ht="12.75">
      <c r="B147" t="s">
        <v>149</v>
      </c>
    </row>
    <row r="148" ht="12.75">
      <c r="B148" t="s">
        <v>150</v>
      </c>
    </row>
    <row r="149" ht="12.75">
      <c r="B149" t="s">
        <v>151</v>
      </c>
    </row>
    <row r="150" ht="12.75">
      <c r="B150" s="67" t="s">
        <v>152</v>
      </c>
    </row>
    <row r="151" ht="12.75">
      <c r="B151" s="67" t="s">
        <v>153</v>
      </c>
    </row>
    <row r="152" ht="12.75">
      <c r="B152" t="s">
        <v>154</v>
      </c>
    </row>
    <row r="153" ht="12.75">
      <c r="B153" t="s">
        <v>155</v>
      </c>
    </row>
    <row r="154" ht="12.75">
      <c r="B154" s="65" t="s">
        <v>156</v>
      </c>
    </row>
    <row r="155" ht="12.75">
      <c r="B155" t="s">
        <v>157</v>
      </c>
    </row>
    <row r="156" ht="12.75">
      <c r="B156" t="s">
        <v>158</v>
      </c>
    </row>
    <row r="157" ht="12.75">
      <c r="B157" t="s">
        <v>159</v>
      </c>
    </row>
    <row r="158" ht="12.75">
      <c r="B158" t="s">
        <v>160</v>
      </c>
    </row>
    <row r="159" ht="12.75">
      <c r="B159" t="s">
        <v>161</v>
      </c>
    </row>
    <row r="160" ht="12.75">
      <c r="B160" t="s">
        <v>162</v>
      </c>
    </row>
  </sheetData>
  <mergeCells count="15">
    <mergeCell ref="N7:O7"/>
    <mergeCell ref="R7:S7"/>
    <mergeCell ref="D7:E7"/>
    <mergeCell ref="H7:I7"/>
    <mergeCell ref="L7:M7"/>
    <mergeCell ref="P7:Q7"/>
    <mergeCell ref="A7:A8"/>
    <mergeCell ref="B7:B8"/>
    <mergeCell ref="C7:C8"/>
    <mergeCell ref="J7:K7"/>
    <mergeCell ref="F7:G7"/>
    <mergeCell ref="AC7:AD7"/>
    <mergeCell ref="Y7:AA7"/>
    <mergeCell ref="W7:X7"/>
    <mergeCell ref="T7:U7"/>
  </mergeCells>
  <conditionalFormatting sqref="D10:D134">
    <cfRule type="cellIs" priority="1" dxfId="0" operator="equal" stopIfTrue="1">
      <formula>$AC10</formula>
    </cfRule>
  </conditionalFormatting>
  <conditionalFormatting sqref="E10:E134">
    <cfRule type="cellIs" priority="2" dxfId="0" operator="equal" stopIfTrue="1">
      <formula>$AD10</formula>
    </cfRule>
  </conditionalFormatting>
  <conditionalFormatting sqref="H10:H71 H73:H134 F72">
    <cfRule type="cellIs" priority="3" dxfId="1" operator="equal" stopIfTrue="1">
      <formula>$AC10</formula>
    </cfRule>
  </conditionalFormatting>
  <conditionalFormatting sqref="I10:I71 I73:I134 G72">
    <cfRule type="cellIs" priority="4" dxfId="1" operator="equal" stopIfTrue="1">
      <formula>$AD10</formula>
    </cfRule>
  </conditionalFormatting>
  <conditionalFormatting sqref="J10:J134">
    <cfRule type="cellIs" priority="5" dxfId="2" operator="equal" stopIfTrue="1">
      <formula>$AC10</formula>
    </cfRule>
  </conditionalFormatting>
  <conditionalFormatting sqref="K10:K134">
    <cfRule type="cellIs" priority="6" dxfId="2" operator="equal" stopIfTrue="1">
      <formula>$AD10</formula>
    </cfRule>
  </conditionalFormatting>
  <conditionalFormatting sqref="L10:L134">
    <cfRule type="cellIs" priority="7" dxfId="3" operator="equal" stopIfTrue="1">
      <formula>$AC10</formula>
    </cfRule>
  </conditionalFormatting>
  <conditionalFormatting sqref="M10:M134">
    <cfRule type="cellIs" priority="8" dxfId="3" operator="equal" stopIfTrue="1">
      <formula>$AD10</formula>
    </cfRule>
  </conditionalFormatting>
  <conditionalFormatting sqref="P10:P12 P14:P23 P27:P35 P37:P49 P52:P70 P72 P74:P75 P77:P86 P89:P93 P95 P97:P99 P101:P102 P104:P106 P108:P109 P111:P117 P119:P120 P122:P125 P127:P134">
    <cfRule type="cellIs" priority="9" dxfId="4" operator="equal" stopIfTrue="1">
      <formula>$AC10</formula>
    </cfRule>
  </conditionalFormatting>
  <conditionalFormatting sqref="Q10:Q12 Q14:Q23 Q27:Q35 Q37:Q49 Q52:Q70 Q72 Q74:Q75 Q77:Q86 Q89:Q93 Q95 Q97:Q99 Q101:Q102 Q104:Q106 Q108:Q109 Q111:Q117 Q119:Q120 Q122:Q125 Q127:Q134">
    <cfRule type="cellIs" priority="10" dxfId="4" operator="equal" stopIfTrue="1">
      <formula>$AD10</formula>
    </cfRule>
  </conditionalFormatting>
  <conditionalFormatting sqref="Z10 Z12:Z14 Z16 Z19 Z21:Z23 Z30 Z32:Z33 Z38:Z39 Z41 Z43:Z44 Z47 Z49:Z50 Z52:Z55 Z57 Z59 Z61:Z62 Z64:Z67 Z75:Z76 Z80:Z81 Z84:Z85 Z87 Z89:Z90 Z95 Z97 Z103 Z105:Z106 Z108 Z110:Z112 Z116:Z119 Z121:Z123 Z125 Z127 Z129 Z131 Z134 Z114 Z71:Z73">
    <cfRule type="cellIs" priority="11" dxfId="5" operator="equal" stopIfTrue="1">
      <formula>$AC10</formula>
    </cfRule>
  </conditionalFormatting>
  <conditionalFormatting sqref="AA10 AA12:AA14 AA16 AA19 AA21:AA23 AA30 AA32:AA33 AA38:AA39 AA41 AA43:AA44 AA47 AA49:AA50 AA52:AA55 AA57 AA59 AA61:AA62 AA64:AA67 AA75:AA76 AA80:AA81 AA84:AA85 AA87 AA89:AA90 AA95 AA97 AA103 AA105:AA106 AA108 AA110:AA112 AA116:AA119 AA121:AA123 AA125 AA127 AA129 AA131 AA134 AA114 AA71:AA73">
    <cfRule type="cellIs" priority="12" dxfId="5" operator="equal" stopIfTrue="1">
      <formula>$AD10</formula>
    </cfRule>
  </conditionalFormatting>
  <conditionalFormatting sqref="N72">
    <cfRule type="cellIs" priority="13" dxfId="6" operator="equal" stopIfTrue="1">
      <formula>$AC72</formula>
    </cfRule>
  </conditionalFormatting>
  <conditionalFormatting sqref="O72">
    <cfRule type="cellIs" priority="14" dxfId="6" operator="equal" stopIfTrue="1">
      <formula>$AD72</formula>
    </cfRule>
  </conditionalFormatting>
  <printOptions horizontalCentered="1"/>
  <pageMargins left="0.49" right="0.16" top="0.4724409448818898" bottom="0.5118110236220472" header="0.2755905511811024" footer="0.2755905511811024"/>
  <pageSetup horizontalDpi="600" verticalDpi="600" orientation="landscape" scale="64" r:id="rId2"/>
  <headerFooter alignWithMargins="0">
    <oddFooter>&amp;L&amp;"Arial Narrow,Normal"&amp;9&amp;Z&amp;F - &amp;A&amp;C&amp;"Arial Narrow,Normal"&amp;9&amp;D&amp;R&amp;"Arial Narrow,Normal"&amp;9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UIE</dc:creator>
  <cp:keywords/>
  <dc:description/>
  <cp:lastModifiedBy> UIE</cp:lastModifiedBy>
  <dcterms:created xsi:type="dcterms:W3CDTF">2006-10-05T16:09:55Z</dcterms:created>
  <dcterms:modified xsi:type="dcterms:W3CDTF">2007-10-30T18:50:24Z</dcterms:modified>
  <cp:category/>
  <cp:version/>
  <cp:contentType/>
  <cp:contentStatus/>
</cp:coreProperties>
</file>